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1760" activeTab="1"/>
  </bookViews>
  <sheets>
    <sheet name="7-8 класс" sheetId="1" r:id="rId1"/>
    <sheet name="9 класс" sheetId="2" r:id="rId2"/>
    <sheet name="10-11 класс" sheetId="3" r:id="rId3"/>
  </sheets>
  <definedNames>
    <definedName name="_xlnm.Print_Titles" localSheetId="0">'7-8 класс'!$5:$5</definedName>
    <definedName name="_xlnm.Print_Area" localSheetId="0">'7-8 класс'!$A$1:$I$41</definedName>
  </definedNames>
  <calcPr fullCalcOnLoad="1"/>
</workbook>
</file>

<file path=xl/sharedStrings.xml><?xml version="1.0" encoding="utf-8"?>
<sst xmlns="http://schemas.openxmlformats.org/spreadsheetml/2006/main" count="648" uniqueCount="378">
  <si>
    <t>№ п/п</t>
  </si>
  <si>
    <t>Код</t>
  </si>
  <si>
    <t>Ф.И.О.</t>
  </si>
  <si>
    <t>Наименование учреждения</t>
  </si>
  <si>
    <t>Класс</t>
  </si>
  <si>
    <t>количество баллов</t>
  </si>
  <si>
    <t>% от максимального количества</t>
  </si>
  <si>
    <t>Ф.И.О.  учителя</t>
  </si>
  <si>
    <t>ранг</t>
  </si>
  <si>
    <t>Всероссийской олимпиады школьников 2022 год</t>
  </si>
  <si>
    <t xml:space="preserve">Протокол участия учащихся в олимпиаде по экологиии </t>
  </si>
  <si>
    <t>Кз-Э-07-01</t>
  </si>
  <si>
    <t>Кз-Э-07-02</t>
  </si>
  <si>
    <t>Кз-Э-07-03</t>
  </si>
  <si>
    <t>Кз-Э-07-04</t>
  </si>
  <si>
    <t>Ц-Э-07-01</t>
  </si>
  <si>
    <t>Ц-Э-07-02</t>
  </si>
  <si>
    <t>Ц-Э-07-03</t>
  </si>
  <si>
    <t>З-Э-07-01</t>
  </si>
  <si>
    <t>1</t>
  </si>
  <si>
    <t>4</t>
  </si>
  <si>
    <t>6</t>
  </si>
  <si>
    <t>9</t>
  </si>
  <si>
    <t>16</t>
  </si>
  <si>
    <t>З-Э-08-01</t>
  </si>
  <si>
    <t>Кб-Э-08-01</t>
  </si>
  <si>
    <t>Н-Э-08-01</t>
  </si>
  <si>
    <t>Ц-Э-08-01</t>
  </si>
  <si>
    <t>Ц-Э-08-02</t>
  </si>
  <si>
    <t>Ц-Э-08-03</t>
  </si>
  <si>
    <t>Ц-Э-08-04</t>
  </si>
  <si>
    <t>Ц-Э-08-05</t>
  </si>
  <si>
    <t>Ц-Э-08-06</t>
  </si>
  <si>
    <t>Ц-Э-08-07</t>
  </si>
  <si>
    <t>Ц-Э-08-08</t>
  </si>
  <si>
    <t>Ц-Э-08-09</t>
  </si>
  <si>
    <t>Ц-Э-08-10</t>
  </si>
  <si>
    <t>Ц-Э-08-11</t>
  </si>
  <si>
    <t>Ц-Э-08-12</t>
  </si>
  <si>
    <t>Ц-Э-08-13</t>
  </si>
  <si>
    <t>Кз-Э-08-01</t>
  </si>
  <si>
    <t>Кз-Э-08-02</t>
  </si>
  <si>
    <t>Кз-Э-08-03</t>
  </si>
  <si>
    <t>Кз-Э-08-04</t>
  </si>
  <si>
    <t>Кз-Э-08-05</t>
  </si>
  <si>
    <t>Кз-Э-08-06</t>
  </si>
  <si>
    <t>Кз-Э-08-07</t>
  </si>
  <si>
    <t>Кз-Э-08-08</t>
  </si>
  <si>
    <t>Кз-Э-08-09</t>
  </si>
  <si>
    <t>Кз-Э-08-10</t>
  </si>
  <si>
    <t>Кз-Э-08-11</t>
  </si>
  <si>
    <t>8</t>
  </si>
  <si>
    <t>7</t>
  </si>
  <si>
    <t>11</t>
  </si>
  <si>
    <t>2</t>
  </si>
  <si>
    <t>3</t>
  </si>
  <si>
    <t>18</t>
  </si>
  <si>
    <t>15</t>
  </si>
  <si>
    <t>14</t>
  </si>
  <si>
    <t>20</t>
  </si>
  <si>
    <t>Протокол участия учащихся в муниципальном этапе ВОШ по экологии-2022</t>
  </si>
  <si>
    <t>Н-Э-09-01</t>
  </si>
  <si>
    <t>Н-Э-09-02</t>
  </si>
  <si>
    <t>Ц-Э-09-01</t>
  </si>
  <si>
    <t>Ц-Э-09-02</t>
  </si>
  <si>
    <t>Ц-Э-09-03</t>
  </si>
  <si>
    <t>Ц-Э-09-04</t>
  </si>
  <si>
    <t>Ц-Э-09-05</t>
  </si>
  <si>
    <t>Ц-Э-09-06</t>
  </si>
  <si>
    <t>Ц-Э-09-07</t>
  </si>
  <si>
    <t>Ц-Э-09-08</t>
  </si>
  <si>
    <t>Ц-Э-09-09</t>
  </si>
  <si>
    <t>Ц-Э-09-10</t>
  </si>
  <si>
    <t>Ц-Э-09-11</t>
  </si>
  <si>
    <t>Ц-Э-09-12</t>
  </si>
  <si>
    <t>Ц-Э-09-13</t>
  </si>
  <si>
    <t>Ц-Э-09-14</t>
  </si>
  <si>
    <t>Ц-Э-09-15</t>
  </si>
  <si>
    <t>Ц-Э-09-16</t>
  </si>
  <si>
    <t>Ц-Э-09-17</t>
  </si>
  <si>
    <t>Ц-Э-09-18</t>
  </si>
  <si>
    <t>Ц-Э-09-19</t>
  </si>
  <si>
    <t>Ц-Э-09-20</t>
  </si>
  <si>
    <t>Ц-Э-09-21</t>
  </si>
  <si>
    <t>Ц-Э-09-22</t>
  </si>
  <si>
    <t>Ц-Э-09-23</t>
  </si>
  <si>
    <t>З-Э-09-01</t>
  </si>
  <si>
    <t>З-Э-09-02</t>
  </si>
  <si>
    <t>Кз-Э-09-01</t>
  </si>
  <si>
    <t>Кз-Э-09-02</t>
  </si>
  <si>
    <t>Кз-Э-09-03</t>
  </si>
  <si>
    <t>Кз-Э-09-04</t>
  </si>
  <si>
    <t>Кз-Э-09-05</t>
  </si>
  <si>
    <t>Кз-Э-09-06</t>
  </si>
  <si>
    <t>Кз-Э-09-07</t>
  </si>
  <si>
    <t>Протокол участия учащихся в олимпиаде по экологии</t>
  </si>
  <si>
    <t>Кз-Э-11-01</t>
  </si>
  <si>
    <t>Кз-Э-11-02</t>
  </si>
  <si>
    <t>Кз-Э-11-03</t>
  </si>
  <si>
    <t>Кз-Э-11-04</t>
  </si>
  <si>
    <t>Кз-Э-11-05</t>
  </si>
  <si>
    <t>Кз-Э-11-06</t>
  </si>
  <si>
    <t>Кз-Э-11-07</t>
  </si>
  <si>
    <t>Кз-Э-11-08</t>
  </si>
  <si>
    <t>Кз-Э-11-09</t>
  </si>
  <si>
    <t>Кз-Э-11-10</t>
  </si>
  <si>
    <t>Кз-Э-11-11</t>
  </si>
  <si>
    <t>Кз-Э-11-12</t>
  </si>
  <si>
    <t>Кз-Э-11-13</t>
  </si>
  <si>
    <t>Ц-Э-11-01</t>
  </si>
  <si>
    <t>Ц-Э-11-02</t>
  </si>
  <si>
    <t>Ц-Э-11-03</t>
  </si>
  <si>
    <t>Ц-Э-11-04</t>
  </si>
  <si>
    <t>Ц-Э-11-05</t>
  </si>
  <si>
    <t>Ц-Э-11-06</t>
  </si>
  <si>
    <t>Ц-Э-11-07</t>
  </si>
  <si>
    <t>Ц-Э-11-08</t>
  </si>
  <si>
    <t>Ц-Э-11-09</t>
  </si>
  <si>
    <t>Ц-Э-11-10</t>
  </si>
  <si>
    <t>Ц-Э-11-11</t>
  </si>
  <si>
    <t>Ц-Э-11-12</t>
  </si>
  <si>
    <t>О-Э-11-01</t>
  </si>
  <si>
    <t>О-Э-11-02</t>
  </si>
  <si>
    <t>О-Э-11-03</t>
  </si>
  <si>
    <t>О-Э-11-04</t>
  </si>
  <si>
    <t>О-Э-11-05</t>
  </si>
  <si>
    <t>З-Э-11-01</t>
  </si>
  <si>
    <t>З-Э-11-02</t>
  </si>
  <si>
    <t>З-Э-11-03</t>
  </si>
  <si>
    <t>З-Э-11-04</t>
  </si>
  <si>
    <t>З-Э-11-05</t>
  </si>
  <si>
    <t>З-Э-11-06</t>
  </si>
  <si>
    <t>Кб-Э-11-01</t>
  </si>
  <si>
    <t>Н-Э-11-01</t>
  </si>
  <si>
    <t>О-Э-10-01</t>
  </si>
  <si>
    <t>О-Э-10-02</t>
  </si>
  <si>
    <t>Н-Э-10-01</t>
  </si>
  <si>
    <t>Н-Э-10-02</t>
  </si>
  <si>
    <t>З-Э-10-01</t>
  </si>
  <si>
    <t>З-Э-10-02</t>
  </si>
  <si>
    <t>З-Э-10-03</t>
  </si>
  <si>
    <t>З-Э-10-04</t>
  </si>
  <si>
    <t>З-Э-10-05</t>
  </si>
  <si>
    <t>Кз-Э-10-01</t>
  </si>
  <si>
    <t>Кз-Э-10-02</t>
  </si>
  <si>
    <t>Кз-Э-10-03</t>
  </si>
  <si>
    <t>Кз-Э-10-04</t>
  </si>
  <si>
    <t>Кз-Э-10-05</t>
  </si>
  <si>
    <t>Кз-Э-10-06</t>
  </si>
  <si>
    <t>Кз-Э-10-07</t>
  </si>
  <si>
    <t>Ц-Э-10-01</t>
  </si>
  <si>
    <t>Ц-Э-10-02</t>
  </si>
  <si>
    <t>Ц-Э-10-03</t>
  </si>
  <si>
    <t>Ц-Э-10-04</t>
  </si>
  <si>
    <t>Ц-Э-10-05</t>
  </si>
  <si>
    <t>Ц-Э-10-06</t>
  </si>
  <si>
    <t>Ц-Э-10-07</t>
  </si>
  <si>
    <t>Ц-Э-10-08</t>
  </si>
  <si>
    <t>Ц-Э-10-09</t>
  </si>
  <si>
    <t>Ц-Э-10-10</t>
  </si>
  <si>
    <t>Ц-Э-10-11</t>
  </si>
  <si>
    <t>Ц-Э-10-12</t>
  </si>
  <si>
    <t>Ц-Э-10-13</t>
  </si>
  <si>
    <t>Ц-Э-10-14</t>
  </si>
  <si>
    <t>Ц-Э-10-15</t>
  </si>
  <si>
    <t>Ц-Э-10-16</t>
  </si>
  <si>
    <t>Ц-Э-10-17</t>
  </si>
  <si>
    <t>Ц-Э-10-18</t>
  </si>
  <si>
    <t>Ц-Э-10-19</t>
  </si>
  <si>
    <t>Ц-Э-10-20</t>
  </si>
  <si>
    <t>Ц-Э-10-без номера</t>
  </si>
  <si>
    <t>Макс. балл-71</t>
  </si>
  <si>
    <t xml:space="preserve">Макс. кол-во баллов 9 кл - </t>
  </si>
  <si>
    <t>Макс. кол-во баллов 7 кл</t>
  </si>
  <si>
    <t>Мартынов Марк Алексеевич</t>
  </si>
  <si>
    <t>Муниципальное бюджетное нетиповое общеобразовательное учреждение "Лицей № 111"</t>
  </si>
  <si>
    <t>Шулепова Антонина Фёдоровна</t>
  </si>
  <si>
    <t>Ростов Михаил Владиславович</t>
  </si>
  <si>
    <t>Наумова Анастасия Романовна</t>
  </si>
  <si>
    <t>Муниципальное бюджетное общеобразовательное учреждение "Лицей № 34"</t>
  </si>
  <si>
    <t>Булавина Мария Ивановна</t>
  </si>
  <si>
    <t>Боброва Владислава Владимировна</t>
  </si>
  <si>
    <t>Кириченко Марк Александрович</t>
  </si>
  <si>
    <t>Максимов Максим Павлович</t>
  </si>
  <si>
    <t>Таргаев Иван Константинович</t>
  </si>
  <si>
    <t>Червов Иван Андреевич</t>
  </si>
  <si>
    <t>Зварич Надежда Владимировна</t>
  </si>
  <si>
    <t>Андреева Татьяна Сергеевна</t>
  </si>
  <si>
    <t>Муниципальное бюджетное нетиповое общеобразовательное учреждение "Гимназия № 17 им. В.П.Чкалова"</t>
  </si>
  <si>
    <t>Каменских Ольга Андреевна</t>
  </si>
  <si>
    <t>Васильева Анастасия Александровна</t>
  </si>
  <si>
    <t>Дудкина Дарья Антоновна</t>
  </si>
  <si>
    <t>Еремеева Екатерина Константиновна</t>
  </si>
  <si>
    <t>Ермакова Виктория Евгеньевна</t>
  </si>
  <si>
    <t>Печурочкин Данил Юрьевич</t>
  </si>
  <si>
    <t>Хикматуллина Валерия Романовна</t>
  </si>
  <si>
    <t>Шалаева Татьяна Владимировна</t>
  </si>
  <si>
    <t>Метковская Кристина Владимировна</t>
  </si>
  <si>
    <t>Зорина Елизавета Денисовна</t>
  </si>
  <si>
    <t>Лыткина Елизавета Андреевна</t>
  </si>
  <si>
    <t>Муниципальное бюджетное нетиповое общеобразовательное учреждение "Гимназия №62"</t>
  </si>
  <si>
    <t>Галицкая Ирина Михайловнана</t>
  </si>
  <si>
    <t>Долина Вероника Евгеньевна</t>
  </si>
  <si>
    <t>Куртова Софья Леонидовна</t>
  </si>
  <si>
    <t>Лапшинов Артем Александрович</t>
  </si>
  <si>
    <t>Мазина Анастасия Сергеевна</t>
  </si>
  <si>
    <t>Ремпель Анастасия Артемовна</t>
  </si>
  <si>
    <t>муниципальное бюджетное общеобразовательное учреждение "Средняя общеобразовательная школа №91"</t>
  </si>
  <si>
    <t>Яковлева Оксана Михайловна</t>
  </si>
  <si>
    <t>Мощенкова Дарья Александровна</t>
  </si>
  <si>
    <t>Муниципальное бюджетное общеобразовательное учреждение "Средняя общеобразовательная школа № 26"</t>
  </si>
  <si>
    <t>Гапиенко Тамара Николаевна</t>
  </si>
  <si>
    <t>Кузнецова Ксения Дмитриевна</t>
  </si>
  <si>
    <t>Туралин Владислав Андреевич</t>
  </si>
  <si>
    <t>Юдина Ксения Андреевна</t>
  </si>
  <si>
    <t>Кострыкина Варвара Андреевна</t>
  </si>
  <si>
    <t>Дроздова Екатерина Сергеевна</t>
  </si>
  <si>
    <t>Курочкина Марина Вячеславовна</t>
  </si>
  <si>
    <t>Ершова Инна Владимировна</t>
  </si>
  <si>
    <t>государственное бюджетное нетиповое общеобразовательное учреждение "Лицей №84 имени В. А. Власова"</t>
  </si>
  <si>
    <t>Батожок Софья Андреевна</t>
  </si>
  <si>
    <t>Дементьева Елизавета Константиновна</t>
  </si>
  <si>
    <t>Лётова Кристина Николаевна</t>
  </si>
  <si>
    <t>Мальцев Глеб Александрович</t>
  </si>
  <si>
    <t>Назаренко Полина Сергеевна</t>
  </si>
  <si>
    <t>Пилипишина Полина Антоновна</t>
  </si>
  <si>
    <t>Требушинина Софья Максимовна</t>
  </si>
  <si>
    <t>Филиппова Юлия Марковна</t>
  </si>
  <si>
    <t>Кабенко Дарья Александровна</t>
  </si>
  <si>
    <t>муниципальное бюджетное нетиповое общеобразовательное учреждение "Гимназия № 48"</t>
  </si>
  <si>
    <t>Жданова Наталия Николаевна</t>
  </si>
  <si>
    <t>Иванова Кристина Владимировна</t>
  </si>
  <si>
    <t>Киселева Полина Алексеевна</t>
  </si>
  <si>
    <t>Зварич Оксана Михайловна</t>
  </si>
  <si>
    <t>Лаврова Дана Павловна</t>
  </si>
  <si>
    <t>Муниципальное бюджетное нетиповое общеобразовательное учреждение "Лицей №11"</t>
  </si>
  <si>
    <t>Ямщикова Ольга Петровна</t>
  </si>
  <si>
    <t>Горбунова Дарья Сергеевна</t>
  </si>
  <si>
    <t>Кузьмина Александра Михайловна</t>
  </si>
  <si>
    <t>Макаревич Арина Яновна</t>
  </si>
  <si>
    <t>Петрик Арина Романовна</t>
  </si>
  <si>
    <t>Серикова Софья Алексеевна</t>
  </si>
  <si>
    <t>Смильская Алиса Юрьевна</t>
  </si>
  <si>
    <t>Сергеева Анастасия Денисовна</t>
  </si>
  <si>
    <t>Столяренко Ксения Константиновна</t>
  </si>
  <si>
    <t>Голикова Ирина Владимировна</t>
  </si>
  <si>
    <t>Блудова Ксения Алексеевна</t>
  </si>
  <si>
    <t>Бойко Алина Дмитриевна</t>
  </si>
  <si>
    <t>Гаршкова Елизавета Евгеньевна</t>
  </si>
  <si>
    <t>Данилова Кристина Антоновна</t>
  </si>
  <si>
    <t>Гайдатулина Екатерина Владимировна</t>
  </si>
  <si>
    <t>Городилов Матвей Константинович</t>
  </si>
  <si>
    <t>Шамуратова Ксения Дмитриевна</t>
  </si>
  <si>
    <t>Абрамян Давид Генрикович</t>
  </si>
  <si>
    <t>Сморкалова Софья Андреевна</t>
  </si>
  <si>
    <t>Цыплихина Софья Сергеевна</t>
  </si>
  <si>
    <t>Муниципальное бюджетное общеобразовательное учреждение "Средняя общеобразовательная школа №97"</t>
  </si>
  <si>
    <t>Калачикова Нина Николаевна</t>
  </si>
  <si>
    <t>Татаринова Ксения Владимировна</t>
  </si>
  <si>
    <t>Зуева Алина Евгеньевна</t>
  </si>
  <si>
    <t>Кудрина Евгения Сергеевна</t>
  </si>
  <si>
    <t>Горбачева Юлия Игоревна</t>
  </si>
  <si>
    <t>Горохова Виктория Ильинична</t>
  </si>
  <si>
    <t>Калинина Алена Михайловна</t>
  </si>
  <si>
    <t>Назаренко Евгения Владимировна</t>
  </si>
  <si>
    <t>Пашаева Карина Руслановна</t>
  </si>
  <si>
    <t>Семёнов Павел Сергеевич</t>
  </si>
  <si>
    <t>Чернышева Мария Дмитриевна</t>
  </si>
  <si>
    <t>Горбатюк Владимир Дмитриевич</t>
  </si>
  <si>
    <t>Бабушкин Александр Александрович</t>
  </si>
  <si>
    <t>Бабакова Карина Дмитриевна</t>
  </si>
  <si>
    <t>МБОУ "Гимназия №10 им. Ф.М,Достоевского"</t>
  </si>
  <si>
    <t>Проценко Лилия Владимировна</t>
  </si>
  <si>
    <t>Попыкин Евгений Алексеевич</t>
  </si>
  <si>
    <t>Маркова Екатерина Ивановна</t>
  </si>
  <si>
    <t>МБОУ "Лицей №104"</t>
  </si>
  <si>
    <t>Гилев Максим Леонидович</t>
  </si>
  <si>
    <t>Коркин Степан Владимирович</t>
  </si>
  <si>
    <t>МБОУ "СОШ №50"</t>
  </si>
  <si>
    <t>Карлина Татьяна Николаевна</t>
  </si>
  <si>
    <t>Туркова Мария Милановна</t>
  </si>
  <si>
    <t>Корнеева Анна Игоревна</t>
  </si>
  <si>
    <t>Губеня Владимир Дмитриевич</t>
  </si>
  <si>
    <t>Ларина Елизавета Павловна</t>
  </si>
  <si>
    <t>МБОУ "Гимназия №10 им. Ф.М.Достоевского"</t>
  </si>
  <si>
    <t>Кузина Елена Александровна</t>
  </si>
  <si>
    <t>Михайленко Анастасия Сергеевна</t>
  </si>
  <si>
    <t>Ситало Варвара Романовна</t>
  </si>
  <si>
    <t>Оськина Алиса Игоревна</t>
  </si>
  <si>
    <t>Кокина Кристина Евгеньевна</t>
  </si>
  <si>
    <t>Кузнецова Оксана Вадимовна</t>
  </si>
  <si>
    <t>Грошев Александр Сергеевич</t>
  </si>
  <si>
    <t>Климентиева Валерия Вячеславовна</t>
  </si>
  <si>
    <t>Епишина Кристина Сергеевна</t>
  </si>
  <si>
    <t>Петрова Елизавета Романовна</t>
  </si>
  <si>
    <t>Козырева Ольга Дмитриевна</t>
  </si>
  <si>
    <t>Миртова Ольга Павловна</t>
  </si>
  <si>
    <t>Рябов Михаил Андреевич</t>
  </si>
  <si>
    <t>Киселева Софья Александровна</t>
  </si>
  <si>
    <t>Эйдемиллер Дмитрий Николаевич</t>
  </si>
  <si>
    <t>МБОУ "ООШ №100 им. С.Е.Цветкова"</t>
  </si>
  <si>
    <t>Чупина Виктория Алексеевна</t>
  </si>
  <si>
    <t>Криктунов Константин Андреевич</t>
  </si>
  <si>
    <t>Ерохов Александр Денисович</t>
  </si>
  <si>
    <t>Неунывахин Степан Иванович</t>
  </si>
  <si>
    <t>Эйтерлей Дарья Андреевна</t>
  </si>
  <si>
    <t>Пономарева Евгения Александровна</t>
  </si>
  <si>
    <t>Устинова Надежда Юрьевна</t>
  </si>
  <si>
    <t>Ананьина Анна Александровна</t>
  </si>
  <si>
    <t>Толмачева Арина Евгеньевна</t>
  </si>
  <si>
    <t>Чекурова Ксения Ивановна</t>
  </si>
  <si>
    <t>Болгова Ирина Антоновна</t>
  </si>
  <si>
    <t>Зарипова Евангелина Витальевна</t>
  </si>
  <si>
    <t>Самохвалова Лилия  Евгеньевна</t>
  </si>
  <si>
    <t>Рябов Иван Андреевич</t>
  </si>
  <si>
    <t>Седалищева Виталина Павловна</t>
  </si>
  <si>
    <t>МНБОУ "Лицей № 76"</t>
  </si>
  <si>
    <t>Мартемьянова Татьяна Александровна</t>
  </si>
  <si>
    <t>Сидорова Алина Олеговна</t>
  </si>
  <si>
    <t>Балыкова Мария Александровна</t>
  </si>
  <si>
    <t>Баум Ангелина Витальевна</t>
  </si>
  <si>
    <t>Берг Егор Сергеевич</t>
  </si>
  <si>
    <t>Звягинцева Полина Алексеевна</t>
  </si>
  <si>
    <t>Низоленко Илья Павлович</t>
  </si>
  <si>
    <t>Весельева Екатерина Артемовна</t>
  </si>
  <si>
    <t>МБОУ "СОШ №65"</t>
  </si>
  <si>
    <t>Аюпова Елена Анатольевна</t>
  </si>
  <si>
    <t>Гишларкаева Карина Саид-Магомедовна</t>
  </si>
  <si>
    <t>МБНОУ "Гимназия №59"</t>
  </si>
  <si>
    <t>Воробьева Ольга Васильевна</t>
  </si>
  <si>
    <t>Красильникова Мария Александровна</t>
  </si>
  <si>
    <t>МБОУ "СОШ №36"</t>
  </si>
  <si>
    <t>Аймитова Наталья Юрьевна</t>
  </si>
  <si>
    <t>Марченко Полина Сергеевна</t>
  </si>
  <si>
    <t>Сарина Екатерина Дмитриевна</t>
  </si>
  <si>
    <t>МБОУ "Гимназия №32"</t>
  </si>
  <si>
    <t>Кулманакова Маргарита Николаевна</t>
  </si>
  <si>
    <t>Мурлина Екатерина Вячеславовна</t>
  </si>
  <si>
    <t>Санаров Евгений Игоревич</t>
  </si>
  <si>
    <t>МБОУ "СОШ № 6"</t>
  </si>
  <si>
    <t>Гырбя Кристина Васильевна</t>
  </si>
  <si>
    <t>Тиманов Павел Аркадьевич</t>
  </si>
  <si>
    <t>Михненко Полина Владимировна</t>
  </si>
  <si>
    <t>МБОУ "СОШ №5"</t>
  </si>
  <si>
    <t>Авдеева Инна Владимировна</t>
  </si>
  <si>
    <t>Баранова Алина Витальевна</t>
  </si>
  <si>
    <t>Бучнева Анастасия Денисовна</t>
  </si>
  <si>
    <t>МБОУ "СОШ №22"</t>
  </si>
  <si>
    <t>Савина Татьяна Владимировна</t>
  </si>
  <si>
    <t>Веснина Александра Андреевна</t>
  </si>
  <si>
    <t>МБОУ "СОШ №102"</t>
  </si>
  <si>
    <t>Лазуткин Роман Александрович</t>
  </si>
  <si>
    <t>Нечаева Владислава Вячеславовна</t>
  </si>
  <si>
    <t>МБОУ "Лицей №35 им.А.И.Герлингер"</t>
  </si>
  <si>
    <t>Тарасова Ирина Владимировна</t>
  </si>
  <si>
    <t>Зуев Дмитрий Сергеевич</t>
  </si>
  <si>
    <t>Букреев Андрей Романович</t>
  </si>
  <si>
    <t>Устьянцева Анастасия Алексеевна</t>
  </si>
  <si>
    <t>Перелетова Юлия Витальевна</t>
  </si>
  <si>
    <t>Сырбу София Витальевна</t>
  </si>
  <si>
    <t>МБОУ "СОШ №49"</t>
  </si>
  <si>
    <t>Панина Наталья Николаевна</t>
  </si>
  <si>
    <t>Дюмина Юлия Сергеевна</t>
  </si>
  <si>
    <t>Секисов Артемий Дмитриевич</t>
  </si>
  <si>
    <t>МБОУ "Лицей №35 им. А.И. Герлингер"</t>
  </si>
  <si>
    <t>Седыченко Алина Ивановна</t>
  </si>
  <si>
    <t>МБОУ " СОШ №49"</t>
  </si>
  <si>
    <t>Сенюшкина Анна Алексеевна</t>
  </si>
  <si>
    <t>Блинов Артём Алимович</t>
  </si>
  <si>
    <t>победитель</t>
  </si>
  <si>
    <t>Арефьева Ангелина Дмитриевна</t>
  </si>
  <si>
    <t>МБОУ "ООШ №100 "</t>
  </si>
  <si>
    <t>Джерихова Елизавета Константиновна</t>
  </si>
  <si>
    <t>Гудаева Виктория Павловна</t>
  </si>
  <si>
    <t>Караева Софья Юрьевна</t>
  </si>
  <si>
    <t>Кузнецова Анна Евгеньевна</t>
  </si>
  <si>
    <t>Давыдова Юлия Андреевна</t>
  </si>
  <si>
    <t>Трушинская Ева Алексеевна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</si>
</sst>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0"/>
      <color indexed="10"/>
      <name val="Times New Roman"/>
      <family val="1"/>
    </font>
    <font>
      <sz val="8"/>
      <color indexed="8"/>
      <name val="Arial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172" fontId="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43" fillId="0" borderId="0" xfId="0" applyFont="1" applyAlignment="1">
      <alignment/>
    </xf>
    <xf numFmtId="14" fontId="44" fillId="0" borderId="0" xfId="0" applyNumberFormat="1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5" fillId="0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1" fontId="6" fillId="0" borderId="0" xfId="0" applyNumberFormat="1" applyFont="1" applyFill="1" applyBorder="1" applyAlignment="1" applyProtection="1">
      <alignment horizontal="center" vertical="top" wrapText="1"/>
      <protection/>
    </xf>
    <xf numFmtId="0" fontId="46" fillId="0" borderId="11" xfId="0" applyFont="1" applyBorder="1" applyAlignment="1">
      <alignment/>
    </xf>
    <xf numFmtId="0" fontId="0" fillId="0" borderId="0" xfId="0" applyFill="1" applyAlignment="1">
      <alignment/>
    </xf>
    <xf numFmtId="172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172" fontId="47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172" fontId="0" fillId="0" borderId="0" xfId="0" applyNumberForma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1" fontId="7" fillId="0" borderId="11" xfId="0" applyNumberFormat="1" applyFont="1" applyFill="1" applyBorder="1" applyAlignment="1" applyProtection="1">
      <alignment horizontal="center" vertical="top" wrapText="1"/>
      <protection/>
    </xf>
    <xf numFmtId="1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top" wrapText="1"/>
    </xf>
    <xf numFmtId="172" fontId="3" fillId="0" borderId="11" xfId="0" applyNumberFormat="1" applyFont="1" applyBorder="1" applyAlignment="1">
      <alignment horizontal="center" vertical="top" wrapText="1"/>
    </xf>
    <xf numFmtId="0" fontId="46" fillId="0" borderId="11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3">
      <selection activeCell="E47" sqref="E47"/>
    </sheetView>
  </sheetViews>
  <sheetFormatPr defaultColWidth="9.140625" defaultRowHeight="15"/>
  <cols>
    <col min="1" max="1" width="6.7109375" style="9" customWidth="1"/>
    <col min="2" max="2" width="17.421875" style="5" customWidth="1"/>
    <col min="3" max="3" width="25.00390625" style="6" customWidth="1"/>
    <col min="4" max="4" width="25.7109375" style="2" customWidth="1"/>
    <col min="5" max="5" width="9.00390625" style="2" customWidth="1"/>
    <col min="6" max="6" width="13.28125" style="15" customWidth="1"/>
    <col min="7" max="7" width="16.7109375" style="17" customWidth="1"/>
    <col min="8" max="8" width="30.57421875" style="14" customWidth="1"/>
    <col min="9" max="9" width="10.8515625" style="4" customWidth="1"/>
    <col min="10" max="16384" width="9.140625" style="2" customWidth="1"/>
  </cols>
  <sheetData>
    <row r="1" spans="1:10" ht="12.75">
      <c r="A1" s="57" t="s">
        <v>10</v>
      </c>
      <c r="B1" s="57"/>
      <c r="C1" s="57"/>
      <c r="D1" s="57"/>
      <c r="E1" s="57"/>
      <c r="F1" s="57"/>
      <c r="G1" s="57"/>
      <c r="H1" s="57"/>
      <c r="I1" s="57"/>
      <c r="J1" s="1"/>
    </row>
    <row r="2" spans="1:10" ht="12.75">
      <c r="A2" s="58" t="s">
        <v>9</v>
      </c>
      <c r="B2" s="58"/>
      <c r="C2" s="58"/>
      <c r="D2" s="58"/>
      <c r="E2" s="58"/>
      <c r="F2" s="58"/>
      <c r="G2" s="58"/>
      <c r="H2" s="58"/>
      <c r="I2" s="58"/>
      <c r="J2" s="3"/>
    </row>
    <row r="3" spans="1:10" ht="12.75">
      <c r="A3" s="4"/>
      <c r="B3" s="22">
        <v>44900</v>
      </c>
      <c r="H3" s="23" t="s">
        <v>173</v>
      </c>
      <c r="I3" s="8">
        <v>35</v>
      </c>
      <c r="J3" s="3"/>
    </row>
    <row r="4" spans="8:9" ht="12.75">
      <c r="H4" s="7"/>
      <c r="I4" s="10"/>
    </row>
    <row r="5" spans="1:9" s="29" customFormat="1" ht="39">
      <c r="A5" s="24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6" t="s">
        <v>5</v>
      </c>
      <c r="G5" s="27" t="s">
        <v>6</v>
      </c>
      <c r="H5" s="28" t="s">
        <v>7</v>
      </c>
      <c r="I5" s="28" t="s">
        <v>8</v>
      </c>
    </row>
    <row r="6" spans="1:9" s="4" customFormat="1" ht="13.5">
      <c r="A6" s="11">
        <v>1</v>
      </c>
      <c r="B6" s="35" t="s">
        <v>11</v>
      </c>
      <c r="C6" s="35" t="s">
        <v>311</v>
      </c>
      <c r="D6" s="35" t="s">
        <v>278</v>
      </c>
      <c r="E6" s="13">
        <v>7</v>
      </c>
      <c r="F6" s="40" t="s">
        <v>19</v>
      </c>
      <c r="G6" s="37">
        <f>F6*100/35</f>
        <v>2.857142857142857</v>
      </c>
      <c r="H6" s="35" t="s">
        <v>279</v>
      </c>
      <c r="I6" s="13">
        <f>IF(G6&gt;50,"призер","")</f>
      </c>
    </row>
    <row r="7" spans="1:9" s="4" customFormat="1" ht="13.5">
      <c r="A7" s="11">
        <v>2</v>
      </c>
      <c r="B7" s="35" t="s">
        <v>12</v>
      </c>
      <c r="C7" s="35" t="s">
        <v>312</v>
      </c>
      <c r="D7" s="35" t="s">
        <v>278</v>
      </c>
      <c r="E7" s="13">
        <v>7</v>
      </c>
      <c r="F7" s="40" t="s">
        <v>20</v>
      </c>
      <c r="G7" s="37">
        <f aca="true" t="shared" si="0" ref="G7:G41">F7*100/35</f>
        <v>11.428571428571429</v>
      </c>
      <c r="H7" s="35" t="s">
        <v>279</v>
      </c>
      <c r="I7" s="13">
        <f aca="true" t="shared" si="1" ref="I7:I41">IF(G7&gt;50,"призер","")</f>
      </c>
    </row>
    <row r="8" spans="1:9" s="4" customFormat="1" ht="13.5">
      <c r="A8" s="11">
        <v>3</v>
      </c>
      <c r="B8" s="35" t="s">
        <v>13</v>
      </c>
      <c r="C8" s="35" t="s">
        <v>313</v>
      </c>
      <c r="D8" s="35" t="s">
        <v>278</v>
      </c>
      <c r="E8" s="13">
        <v>7</v>
      </c>
      <c r="F8" s="40" t="s">
        <v>20</v>
      </c>
      <c r="G8" s="37">
        <f t="shared" si="0"/>
        <v>11.428571428571429</v>
      </c>
      <c r="H8" s="35" t="s">
        <v>279</v>
      </c>
      <c r="I8" s="13">
        <f t="shared" si="1"/>
      </c>
    </row>
    <row r="9" spans="1:9" s="4" customFormat="1" ht="13.5">
      <c r="A9" s="11">
        <v>4</v>
      </c>
      <c r="B9" s="35" t="s">
        <v>14</v>
      </c>
      <c r="C9" s="35" t="s">
        <v>314</v>
      </c>
      <c r="D9" s="35" t="s">
        <v>278</v>
      </c>
      <c r="E9" s="13">
        <v>7</v>
      </c>
      <c r="F9" s="40" t="s">
        <v>21</v>
      </c>
      <c r="G9" s="37">
        <f t="shared" si="0"/>
        <v>17.142857142857142</v>
      </c>
      <c r="H9" s="35" t="s">
        <v>279</v>
      </c>
      <c r="I9" s="13">
        <f t="shared" si="1"/>
      </c>
    </row>
    <row r="10" spans="1:9" s="4" customFormat="1" ht="13.5">
      <c r="A10" s="11">
        <v>5</v>
      </c>
      <c r="B10" s="35" t="s">
        <v>15</v>
      </c>
      <c r="C10" s="35" t="s">
        <v>174</v>
      </c>
      <c r="D10" s="35" t="s">
        <v>175</v>
      </c>
      <c r="E10" s="13">
        <v>7</v>
      </c>
      <c r="F10" s="40" t="s">
        <v>20</v>
      </c>
      <c r="G10" s="37">
        <f t="shared" si="0"/>
        <v>11.428571428571429</v>
      </c>
      <c r="H10" s="35" t="s">
        <v>176</v>
      </c>
      <c r="I10" s="13">
        <f t="shared" si="1"/>
      </c>
    </row>
    <row r="11" spans="1:9" s="4" customFormat="1" ht="13.5">
      <c r="A11" s="11">
        <v>6</v>
      </c>
      <c r="B11" s="35" t="s">
        <v>16</v>
      </c>
      <c r="C11" s="35" t="s">
        <v>177</v>
      </c>
      <c r="D11" s="35" t="s">
        <v>179</v>
      </c>
      <c r="E11" s="13">
        <v>7</v>
      </c>
      <c r="F11" s="13" t="s">
        <v>22</v>
      </c>
      <c r="G11" s="37">
        <f t="shared" si="0"/>
        <v>25.714285714285715</v>
      </c>
      <c r="H11" s="35" t="s">
        <v>180</v>
      </c>
      <c r="I11" s="13">
        <f t="shared" si="1"/>
      </c>
    </row>
    <row r="12" spans="1:9" s="4" customFormat="1" ht="13.5">
      <c r="A12" s="11">
        <v>7</v>
      </c>
      <c r="B12" s="35" t="s">
        <v>17</v>
      </c>
      <c r="C12" s="35" t="s">
        <v>178</v>
      </c>
      <c r="D12" s="35" t="s">
        <v>179</v>
      </c>
      <c r="E12" s="13">
        <v>7</v>
      </c>
      <c r="F12" s="13" t="s">
        <v>23</v>
      </c>
      <c r="G12" s="37">
        <f t="shared" si="0"/>
        <v>45.714285714285715</v>
      </c>
      <c r="H12" s="35" t="s">
        <v>180</v>
      </c>
      <c r="I12" s="13">
        <f t="shared" si="1"/>
      </c>
    </row>
    <row r="13" spans="1:9" s="4" customFormat="1" ht="13.5">
      <c r="A13" s="11">
        <v>8</v>
      </c>
      <c r="B13" s="35" t="s">
        <v>18</v>
      </c>
      <c r="C13" s="35" t="s">
        <v>367</v>
      </c>
      <c r="D13" s="35" t="s">
        <v>360</v>
      </c>
      <c r="E13" s="13">
        <v>7</v>
      </c>
      <c r="F13" s="13" t="s">
        <v>21</v>
      </c>
      <c r="G13" s="37">
        <f t="shared" si="0"/>
        <v>17.142857142857142</v>
      </c>
      <c r="H13" s="35" t="s">
        <v>361</v>
      </c>
      <c r="I13" s="13">
        <f t="shared" si="1"/>
      </c>
    </row>
    <row r="14" spans="1:9" s="4" customFormat="1" ht="13.5">
      <c r="A14" s="11"/>
      <c r="B14" s="35"/>
      <c r="C14" s="35"/>
      <c r="D14" s="35"/>
      <c r="E14" s="13"/>
      <c r="F14" s="13"/>
      <c r="G14" s="37"/>
      <c r="H14" s="35"/>
      <c r="I14" s="13">
        <f t="shared" si="1"/>
      </c>
    </row>
    <row r="15" spans="1:9" s="4" customFormat="1" ht="13.5">
      <c r="A15" s="11">
        <v>9</v>
      </c>
      <c r="B15" s="35" t="s">
        <v>24</v>
      </c>
      <c r="C15" s="35" t="s">
        <v>368</v>
      </c>
      <c r="D15" s="35" t="s">
        <v>347</v>
      </c>
      <c r="E15" s="13">
        <v>8</v>
      </c>
      <c r="F15" s="13" t="s">
        <v>51</v>
      </c>
      <c r="G15" s="37">
        <f t="shared" si="0"/>
        <v>22.857142857142858</v>
      </c>
      <c r="H15" s="35" t="s">
        <v>348</v>
      </c>
      <c r="I15" s="13">
        <f t="shared" si="1"/>
      </c>
    </row>
    <row r="16" spans="1:9" s="4" customFormat="1" ht="13.5">
      <c r="A16" s="11">
        <v>10</v>
      </c>
      <c r="B16" s="35" t="s">
        <v>25</v>
      </c>
      <c r="C16" s="35" t="s">
        <v>341</v>
      </c>
      <c r="D16" s="35" t="s">
        <v>339</v>
      </c>
      <c r="E16" s="13">
        <v>8</v>
      </c>
      <c r="F16" s="13" t="s">
        <v>52</v>
      </c>
      <c r="G16" s="37">
        <f t="shared" si="0"/>
        <v>20</v>
      </c>
      <c r="H16" s="35" t="s">
        <v>340</v>
      </c>
      <c r="I16" s="13">
        <f t="shared" si="1"/>
      </c>
    </row>
    <row r="17" spans="1:9" s="4" customFormat="1" ht="13.5">
      <c r="A17" s="11">
        <v>11</v>
      </c>
      <c r="B17" s="35" t="s">
        <v>26</v>
      </c>
      <c r="C17" s="35" t="s">
        <v>337</v>
      </c>
      <c r="D17" s="35" t="s">
        <v>335</v>
      </c>
      <c r="E17" s="13">
        <v>8</v>
      </c>
      <c r="F17" s="13" t="s">
        <v>51</v>
      </c>
      <c r="G17" s="37">
        <f t="shared" si="0"/>
        <v>22.857142857142858</v>
      </c>
      <c r="H17" s="35" t="s">
        <v>336</v>
      </c>
      <c r="I17" s="13">
        <f t="shared" si="1"/>
      </c>
    </row>
    <row r="18" spans="1:9" s="4" customFormat="1" ht="13.5">
      <c r="A18" s="11">
        <v>12</v>
      </c>
      <c r="B18" s="35" t="s">
        <v>27</v>
      </c>
      <c r="C18" s="35" t="s">
        <v>185</v>
      </c>
      <c r="D18" s="35" t="s">
        <v>175</v>
      </c>
      <c r="E18" s="13">
        <v>8</v>
      </c>
      <c r="F18" s="13" t="s">
        <v>53</v>
      </c>
      <c r="G18" s="37">
        <f t="shared" si="0"/>
        <v>31.428571428571427</v>
      </c>
      <c r="H18" s="35" t="s">
        <v>176</v>
      </c>
      <c r="I18" s="13">
        <f t="shared" si="1"/>
      </c>
    </row>
    <row r="19" spans="1:9" s="4" customFormat="1" ht="13.5">
      <c r="A19" s="11">
        <v>13</v>
      </c>
      <c r="B19" s="35" t="s">
        <v>28</v>
      </c>
      <c r="C19" s="35" t="s">
        <v>182</v>
      </c>
      <c r="D19" s="35" t="s">
        <v>175</v>
      </c>
      <c r="E19" s="13">
        <v>8</v>
      </c>
      <c r="F19" s="13" t="s">
        <v>54</v>
      </c>
      <c r="G19" s="37">
        <f t="shared" si="0"/>
        <v>5.714285714285714</v>
      </c>
      <c r="H19" s="35" t="s">
        <v>176</v>
      </c>
      <c r="I19" s="13">
        <f t="shared" si="1"/>
      </c>
    </row>
    <row r="20" spans="1:9" s="4" customFormat="1" ht="13.5">
      <c r="A20" s="11">
        <v>14</v>
      </c>
      <c r="B20" s="35" t="s">
        <v>29</v>
      </c>
      <c r="C20" s="35" t="s">
        <v>181</v>
      </c>
      <c r="D20" s="35" t="s">
        <v>175</v>
      </c>
      <c r="E20" s="13">
        <v>8</v>
      </c>
      <c r="F20" s="13" t="s">
        <v>55</v>
      </c>
      <c r="G20" s="37">
        <f t="shared" si="0"/>
        <v>8.571428571428571</v>
      </c>
      <c r="H20" s="35" t="s">
        <v>176</v>
      </c>
      <c r="I20" s="13">
        <f t="shared" si="1"/>
      </c>
    </row>
    <row r="21" spans="1:9" s="4" customFormat="1" ht="13.5">
      <c r="A21" s="11">
        <v>15</v>
      </c>
      <c r="B21" s="35" t="s">
        <v>30</v>
      </c>
      <c r="C21" s="35" t="s">
        <v>184</v>
      </c>
      <c r="D21" s="35" t="s">
        <v>175</v>
      </c>
      <c r="E21" s="13">
        <v>8</v>
      </c>
      <c r="F21" s="13" t="s">
        <v>22</v>
      </c>
      <c r="G21" s="37">
        <f t="shared" si="0"/>
        <v>25.714285714285715</v>
      </c>
      <c r="H21" s="35" t="s">
        <v>176</v>
      </c>
      <c r="I21" s="13">
        <f t="shared" si="1"/>
      </c>
    </row>
    <row r="22" spans="1:9" s="4" customFormat="1" ht="13.5">
      <c r="A22" s="11">
        <v>16</v>
      </c>
      <c r="B22" s="35" t="s">
        <v>31</v>
      </c>
      <c r="C22" s="35" t="s">
        <v>183</v>
      </c>
      <c r="D22" s="35" t="s">
        <v>175</v>
      </c>
      <c r="E22" s="13">
        <v>8</v>
      </c>
      <c r="F22" s="13" t="s">
        <v>56</v>
      </c>
      <c r="G22" s="37">
        <f t="shared" si="0"/>
        <v>51.42857142857143</v>
      </c>
      <c r="H22" s="35" t="s">
        <v>176</v>
      </c>
      <c r="I22" s="13" t="str">
        <f t="shared" si="1"/>
        <v>призер</v>
      </c>
    </row>
    <row r="23" spans="1:9" s="4" customFormat="1" ht="13.5">
      <c r="A23" s="11">
        <v>17</v>
      </c>
      <c r="B23" s="35" t="s">
        <v>32</v>
      </c>
      <c r="C23" s="35" t="s">
        <v>186</v>
      </c>
      <c r="D23" s="35" t="s">
        <v>188</v>
      </c>
      <c r="E23" s="13">
        <v>8</v>
      </c>
      <c r="F23" s="40" t="s">
        <v>22</v>
      </c>
      <c r="G23" s="37">
        <f t="shared" si="0"/>
        <v>25.714285714285715</v>
      </c>
      <c r="H23" s="35" t="s">
        <v>189</v>
      </c>
      <c r="I23" s="13">
        <f t="shared" si="1"/>
      </c>
    </row>
    <row r="24" spans="1:9" s="4" customFormat="1" ht="13.5">
      <c r="A24" s="11">
        <v>18</v>
      </c>
      <c r="B24" s="35" t="s">
        <v>33</v>
      </c>
      <c r="C24" s="35" t="s">
        <v>187</v>
      </c>
      <c r="D24" s="35" t="s">
        <v>188</v>
      </c>
      <c r="E24" s="13">
        <v>8</v>
      </c>
      <c r="F24" s="40" t="s">
        <v>21</v>
      </c>
      <c r="G24" s="37">
        <f t="shared" si="0"/>
        <v>17.142857142857142</v>
      </c>
      <c r="H24" s="35" t="s">
        <v>189</v>
      </c>
      <c r="I24" s="13">
        <f t="shared" si="1"/>
      </c>
    </row>
    <row r="25" spans="1:9" s="4" customFormat="1" ht="13.5">
      <c r="A25" s="11">
        <v>19</v>
      </c>
      <c r="B25" s="35" t="s">
        <v>34</v>
      </c>
      <c r="C25" s="35" t="s">
        <v>191</v>
      </c>
      <c r="D25" s="35" t="s">
        <v>179</v>
      </c>
      <c r="E25" s="13">
        <v>8</v>
      </c>
      <c r="F25" s="40" t="s">
        <v>57</v>
      </c>
      <c r="G25" s="37">
        <f t="shared" si="0"/>
        <v>42.857142857142854</v>
      </c>
      <c r="H25" s="35" t="s">
        <v>196</v>
      </c>
      <c r="I25" s="13">
        <f t="shared" si="1"/>
      </c>
    </row>
    <row r="26" spans="1:9" s="4" customFormat="1" ht="13.5">
      <c r="A26" s="11">
        <v>20</v>
      </c>
      <c r="B26" s="35" t="s">
        <v>35</v>
      </c>
      <c r="C26" s="35" t="s">
        <v>194</v>
      </c>
      <c r="D26" s="35" t="s">
        <v>179</v>
      </c>
      <c r="E26" s="13">
        <v>8</v>
      </c>
      <c r="F26" s="40" t="s">
        <v>57</v>
      </c>
      <c r="G26" s="37">
        <f t="shared" si="0"/>
        <v>42.857142857142854</v>
      </c>
      <c r="H26" s="35" t="s">
        <v>196</v>
      </c>
      <c r="I26" s="13">
        <f t="shared" si="1"/>
      </c>
    </row>
    <row r="27" spans="1:9" s="4" customFormat="1" ht="13.5">
      <c r="A27" s="11">
        <v>21</v>
      </c>
      <c r="B27" s="35" t="s">
        <v>36</v>
      </c>
      <c r="C27" s="35" t="s">
        <v>192</v>
      </c>
      <c r="D27" s="35" t="s">
        <v>179</v>
      </c>
      <c r="E27" s="13">
        <v>8</v>
      </c>
      <c r="F27" s="40" t="s">
        <v>51</v>
      </c>
      <c r="G27" s="37">
        <f t="shared" si="0"/>
        <v>22.857142857142858</v>
      </c>
      <c r="H27" s="35" t="s">
        <v>196</v>
      </c>
      <c r="I27" s="13">
        <f t="shared" si="1"/>
      </c>
    </row>
    <row r="28" spans="1:9" s="4" customFormat="1" ht="13.5">
      <c r="A28" s="11">
        <v>22</v>
      </c>
      <c r="B28" s="35" t="s">
        <v>37</v>
      </c>
      <c r="C28" s="35" t="s">
        <v>195</v>
      </c>
      <c r="D28" s="35" t="s">
        <v>179</v>
      </c>
      <c r="E28" s="13">
        <v>8</v>
      </c>
      <c r="F28" s="40" t="s">
        <v>58</v>
      </c>
      <c r="G28" s="37">
        <f t="shared" si="0"/>
        <v>40</v>
      </c>
      <c r="H28" s="35" t="s">
        <v>196</v>
      </c>
      <c r="I28" s="13">
        <f t="shared" si="1"/>
      </c>
    </row>
    <row r="29" spans="1:9" s="4" customFormat="1" ht="13.5">
      <c r="A29" s="11">
        <v>23</v>
      </c>
      <c r="B29" s="35" t="s">
        <v>38</v>
      </c>
      <c r="C29" s="35" t="s">
        <v>193</v>
      </c>
      <c r="D29" s="35" t="s">
        <v>179</v>
      </c>
      <c r="E29" s="13">
        <v>8</v>
      </c>
      <c r="F29" s="40" t="s">
        <v>59</v>
      </c>
      <c r="G29" s="37">
        <f t="shared" si="0"/>
        <v>57.142857142857146</v>
      </c>
      <c r="H29" s="35" t="s">
        <v>196</v>
      </c>
      <c r="I29" s="13" t="s">
        <v>369</v>
      </c>
    </row>
    <row r="30" spans="1:9" s="4" customFormat="1" ht="13.5">
      <c r="A30" s="11">
        <v>24</v>
      </c>
      <c r="B30" s="35" t="s">
        <v>39</v>
      </c>
      <c r="C30" s="35" t="s">
        <v>190</v>
      </c>
      <c r="D30" s="35" t="s">
        <v>179</v>
      </c>
      <c r="E30" s="13">
        <v>8</v>
      </c>
      <c r="F30" s="40" t="s">
        <v>58</v>
      </c>
      <c r="G30" s="37">
        <f t="shared" si="0"/>
        <v>40</v>
      </c>
      <c r="H30" s="35" t="s">
        <v>196</v>
      </c>
      <c r="I30" s="13">
        <f t="shared" si="1"/>
      </c>
    </row>
    <row r="31" spans="1:9" s="4" customFormat="1" ht="13.5">
      <c r="A31" s="11">
        <v>25</v>
      </c>
      <c r="B31" s="35" t="s">
        <v>40</v>
      </c>
      <c r="C31" s="35" t="s">
        <v>298</v>
      </c>
      <c r="D31" s="35" t="s">
        <v>271</v>
      </c>
      <c r="E31" s="13">
        <v>8</v>
      </c>
      <c r="F31" s="40" t="s">
        <v>22</v>
      </c>
      <c r="G31" s="37">
        <f t="shared" si="0"/>
        <v>25.714285714285715</v>
      </c>
      <c r="H31" s="35" t="s">
        <v>272</v>
      </c>
      <c r="I31" s="13">
        <f t="shared" si="1"/>
      </c>
    </row>
    <row r="32" spans="1:9" s="14" customFormat="1" ht="13.5">
      <c r="A32" s="11">
        <v>26</v>
      </c>
      <c r="B32" s="35" t="s">
        <v>41</v>
      </c>
      <c r="C32" s="35" t="s">
        <v>299</v>
      </c>
      <c r="D32" s="35" t="s">
        <v>300</v>
      </c>
      <c r="E32" s="13">
        <v>8</v>
      </c>
      <c r="F32" s="40" t="s">
        <v>21</v>
      </c>
      <c r="G32" s="37">
        <f t="shared" si="0"/>
        <v>17.142857142857142</v>
      </c>
      <c r="H32" s="35" t="s">
        <v>301</v>
      </c>
      <c r="I32" s="13">
        <f t="shared" si="1"/>
      </c>
    </row>
    <row r="33" spans="1:9" s="14" customFormat="1" ht="13.5">
      <c r="A33" s="11">
        <v>27</v>
      </c>
      <c r="B33" s="35" t="s">
        <v>42</v>
      </c>
      <c r="C33" s="35" t="s">
        <v>302</v>
      </c>
      <c r="D33" s="35" t="s">
        <v>278</v>
      </c>
      <c r="E33" s="13">
        <v>8</v>
      </c>
      <c r="F33" s="41" t="s">
        <v>20</v>
      </c>
      <c r="G33" s="37">
        <f t="shared" si="0"/>
        <v>11.428571428571429</v>
      </c>
      <c r="H33" s="35" t="s">
        <v>279</v>
      </c>
      <c r="I33" s="13">
        <f t="shared" si="1"/>
      </c>
    </row>
    <row r="34" spans="1:9" s="14" customFormat="1" ht="13.5">
      <c r="A34" s="11">
        <v>28</v>
      </c>
      <c r="B34" s="35" t="s">
        <v>43</v>
      </c>
      <c r="C34" s="35" t="s">
        <v>303</v>
      </c>
      <c r="D34" s="35" t="s">
        <v>278</v>
      </c>
      <c r="E34" s="13">
        <v>8</v>
      </c>
      <c r="F34" s="41" t="s">
        <v>21</v>
      </c>
      <c r="G34" s="37">
        <f t="shared" si="0"/>
        <v>17.142857142857142</v>
      </c>
      <c r="H34" s="35" t="s">
        <v>279</v>
      </c>
      <c r="I34" s="13">
        <f t="shared" si="1"/>
      </c>
    </row>
    <row r="35" spans="1:9" ht="13.5">
      <c r="A35" s="11">
        <v>29</v>
      </c>
      <c r="B35" s="35" t="s">
        <v>44</v>
      </c>
      <c r="C35" s="35" t="s">
        <v>304</v>
      </c>
      <c r="D35" s="35" t="s">
        <v>278</v>
      </c>
      <c r="E35" s="13">
        <v>8</v>
      </c>
      <c r="F35" s="41" t="s">
        <v>54</v>
      </c>
      <c r="G35" s="37">
        <f t="shared" si="0"/>
        <v>5.714285714285714</v>
      </c>
      <c r="H35" s="35" t="s">
        <v>279</v>
      </c>
      <c r="I35" s="13">
        <f t="shared" si="1"/>
      </c>
    </row>
    <row r="36" spans="1:9" ht="13.5">
      <c r="A36" s="11">
        <v>30</v>
      </c>
      <c r="B36" s="35" t="s">
        <v>45</v>
      </c>
      <c r="C36" s="35" t="s">
        <v>305</v>
      </c>
      <c r="D36" s="35" t="s">
        <v>278</v>
      </c>
      <c r="E36" s="13">
        <v>8</v>
      </c>
      <c r="F36" s="41" t="s">
        <v>55</v>
      </c>
      <c r="G36" s="37">
        <f t="shared" si="0"/>
        <v>8.571428571428571</v>
      </c>
      <c r="H36" s="35" t="s">
        <v>279</v>
      </c>
      <c r="I36" s="13">
        <f t="shared" si="1"/>
      </c>
    </row>
    <row r="37" spans="1:9" ht="13.5">
      <c r="A37" s="11">
        <v>31</v>
      </c>
      <c r="B37" s="35" t="s">
        <v>46</v>
      </c>
      <c r="C37" s="35" t="s">
        <v>306</v>
      </c>
      <c r="D37" s="35" t="s">
        <v>278</v>
      </c>
      <c r="E37" s="13">
        <v>8</v>
      </c>
      <c r="F37" s="40" t="s">
        <v>19</v>
      </c>
      <c r="G37" s="37">
        <f t="shared" si="0"/>
        <v>2.857142857142857</v>
      </c>
      <c r="H37" s="35" t="s">
        <v>279</v>
      </c>
      <c r="I37" s="13">
        <f t="shared" si="1"/>
      </c>
    </row>
    <row r="38" spans="1:9" ht="13.5">
      <c r="A38" s="11">
        <v>32</v>
      </c>
      <c r="B38" s="35" t="s">
        <v>47</v>
      </c>
      <c r="C38" s="35" t="s">
        <v>307</v>
      </c>
      <c r="D38" s="35" t="s">
        <v>278</v>
      </c>
      <c r="E38" s="13">
        <v>8</v>
      </c>
      <c r="F38" s="41" t="s">
        <v>55</v>
      </c>
      <c r="G38" s="37">
        <f t="shared" si="0"/>
        <v>8.571428571428571</v>
      </c>
      <c r="H38" s="35" t="s">
        <v>279</v>
      </c>
      <c r="I38" s="13">
        <f t="shared" si="1"/>
      </c>
    </row>
    <row r="39" spans="1:9" s="16" customFormat="1" ht="13.5">
      <c r="A39" s="11">
        <v>33</v>
      </c>
      <c r="B39" s="35" t="s">
        <v>48</v>
      </c>
      <c r="C39" s="35" t="s">
        <v>308</v>
      </c>
      <c r="D39" s="35" t="s">
        <v>278</v>
      </c>
      <c r="E39" s="13">
        <v>8</v>
      </c>
      <c r="F39" s="41" t="s">
        <v>55</v>
      </c>
      <c r="G39" s="37">
        <f t="shared" si="0"/>
        <v>8.571428571428571</v>
      </c>
      <c r="H39" s="35" t="s">
        <v>279</v>
      </c>
      <c r="I39" s="13">
        <f t="shared" si="1"/>
      </c>
    </row>
    <row r="40" spans="1:9" ht="13.5">
      <c r="A40" s="11">
        <v>34</v>
      </c>
      <c r="B40" s="35" t="s">
        <v>49</v>
      </c>
      <c r="C40" s="35" t="s">
        <v>309</v>
      </c>
      <c r="D40" s="35" t="s">
        <v>278</v>
      </c>
      <c r="E40" s="13">
        <v>8</v>
      </c>
      <c r="F40" s="41" t="s">
        <v>52</v>
      </c>
      <c r="G40" s="37">
        <f t="shared" si="0"/>
        <v>20</v>
      </c>
      <c r="H40" s="35" t="s">
        <v>279</v>
      </c>
      <c r="I40" s="13">
        <f t="shared" si="1"/>
      </c>
    </row>
    <row r="41" spans="1:9" ht="13.5">
      <c r="A41" s="11">
        <v>35</v>
      </c>
      <c r="B41" s="35" t="s">
        <v>50</v>
      </c>
      <c r="C41" s="35" t="s">
        <v>310</v>
      </c>
      <c r="D41" s="35" t="s">
        <v>278</v>
      </c>
      <c r="E41" s="13">
        <v>8</v>
      </c>
      <c r="F41" s="41" t="s">
        <v>19</v>
      </c>
      <c r="G41" s="37">
        <f t="shared" si="0"/>
        <v>2.857142857142857</v>
      </c>
      <c r="H41" s="35" t="s">
        <v>279</v>
      </c>
      <c r="I41" s="13">
        <f t="shared" si="1"/>
      </c>
    </row>
    <row r="42" spans="1:9" s="50" customFormat="1" ht="13.5">
      <c r="A42" s="48"/>
      <c r="B42" s="49"/>
      <c r="C42" s="49"/>
      <c r="D42" s="49"/>
      <c r="F42" s="51"/>
      <c r="G42" s="52">
        <f>MAX(G15:G41)</f>
        <v>57.142857142857146</v>
      </c>
      <c r="H42" s="49"/>
      <c r="I42" s="53"/>
    </row>
    <row r="43" spans="1:9" s="50" customFormat="1" ht="13.5">
      <c r="A43" s="48"/>
      <c r="B43" s="49"/>
      <c r="C43" s="49"/>
      <c r="D43" s="49"/>
      <c r="F43" s="51"/>
      <c r="G43" s="52"/>
      <c r="H43" s="49"/>
      <c r="I43" s="53"/>
    </row>
    <row r="44" spans="1:9" s="50" customFormat="1" ht="13.5">
      <c r="A44" s="48"/>
      <c r="B44" s="49"/>
      <c r="C44" s="49"/>
      <c r="D44" s="49"/>
      <c r="F44" s="51"/>
      <c r="G44" s="52"/>
      <c r="H44" s="54"/>
      <c r="I44" s="53"/>
    </row>
    <row r="45" spans="1:9" s="50" customFormat="1" ht="13.5">
      <c r="A45" s="48"/>
      <c r="B45" s="49"/>
      <c r="C45" s="49"/>
      <c r="D45" s="49"/>
      <c r="F45" s="51"/>
      <c r="G45" s="52"/>
      <c r="H45" s="54"/>
      <c r="I45" s="53"/>
    </row>
    <row r="46" spans="1:9" s="50" customFormat="1" ht="12.75">
      <c r="A46" s="48"/>
      <c r="B46" s="55"/>
      <c r="C46" s="56"/>
      <c r="F46" s="51"/>
      <c r="G46" s="52"/>
      <c r="H46" s="54"/>
      <c r="I46" s="53"/>
    </row>
    <row r="47" spans="1:9" s="50" customFormat="1" ht="12.75">
      <c r="A47" s="48"/>
      <c r="B47" s="55"/>
      <c r="C47" s="56"/>
      <c r="F47" s="51"/>
      <c r="G47" s="52"/>
      <c r="H47" s="54"/>
      <c r="I47" s="53"/>
    </row>
    <row r="48" spans="1:9" s="50" customFormat="1" ht="12.75">
      <c r="A48" s="48"/>
      <c r="B48" s="55"/>
      <c r="C48" s="56"/>
      <c r="F48" s="51"/>
      <c r="G48" s="52"/>
      <c r="H48" s="54"/>
      <c r="I48" s="53"/>
    </row>
    <row r="49" spans="1:9" s="50" customFormat="1" ht="12.75">
      <c r="A49" s="48"/>
      <c r="B49" s="55"/>
      <c r="C49" s="56"/>
      <c r="F49" s="51"/>
      <c r="G49" s="52"/>
      <c r="H49" s="54"/>
      <c r="I49" s="53"/>
    </row>
    <row r="50" spans="1:9" s="50" customFormat="1" ht="12.75">
      <c r="A50" s="48"/>
      <c r="B50" s="55"/>
      <c r="C50" s="56"/>
      <c r="F50" s="51"/>
      <c r="G50" s="52"/>
      <c r="H50" s="54"/>
      <c r="I50" s="53"/>
    </row>
    <row r="51" spans="1:9" s="50" customFormat="1" ht="12.75">
      <c r="A51" s="48"/>
      <c r="B51" s="55"/>
      <c r="C51" s="56"/>
      <c r="F51" s="51"/>
      <c r="G51" s="52"/>
      <c r="H51" s="54"/>
      <c r="I51" s="53"/>
    </row>
  </sheetData>
  <sheetProtection/>
  <mergeCells count="2">
    <mergeCell ref="A1:I1"/>
    <mergeCell ref="A2:I2"/>
  </mergeCells>
  <printOptions/>
  <pageMargins left="0.15748031496062992" right="0.15748031496062992" top="0.2755905511811024" bottom="0.2362204724409449" header="0.15748031496062992" footer="0.1574803149606299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110" zoomScaleNormal="110" zoomScalePageLayoutView="0" workbookViewId="0" topLeftCell="B22">
      <selection activeCell="D45" sqref="D45"/>
    </sheetView>
  </sheetViews>
  <sheetFormatPr defaultColWidth="9.140625" defaultRowHeight="15"/>
  <cols>
    <col min="2" max="2" width="16.28125" style="0" customWidth="1"/>
    <col min="3" max="3" width="31.140625" style="0" customWidth="1"/>
    <col min="4" max="4" width="19.28125" style="0" customWidth="1"/>
    <col min="6" max="6" width="15.7109375" style="0" customWidth="1"/>
    <col min="7" max="7" width="17.57421875" style="0" customWidth="1"/>
    <col min="8" max="8" width="36.57421875" style="0" customWidth="1"/>
    <col min="9" max="9" width="12.421875" style="0" customWidth="1"/>
  </cols>
  <sheetData>
    <row r="1" spans="1:9" ht="14.25">
      <c r="A1" s="57" t="s">
        <v>60</v>
      </c>
      <c r="B1" s="57"/>
      <c r="C1" s="57"/>
      <c r="D1" s="57"/>
      <c r="E1" s="57"/>
      <c r="F1" s="57"/>
      <c r="G1" s="57"/>
      <c r="H1" s="57"/>
      <c r="I1" s="57"/>
    </row>
    <row r="2" spans="1:9" ht="14.25">
      <c r="A2" s="4"/>
      <c r="B2" s="5"/>
      <c r="C2" s="6"/>
      <c r="D2" s="2"/>
      <c r="E2" s="2"/>
      <c r="F2" s="2"/>
      <c r="G2" s="2"/>
      <c r="H2" s="7"/>
      <c r="I2" s="8"/>
    </row>
    <row r="3" spans="1:9" ht="14.25">
      <c r="A3" s="4"/>
      <c r="B3" s="22">
        <v>44900</v>
      </c>
      <c r="C3" s="6"/>
      <c r="D3" s="2"/>
      <c r="E3" s="2"/>
      <c r="F3" s="2"/>
      <c r="G3" s="2"/>
      <c r="H3" s="23" t="s">
        <v>172</v>
      </c>
      <c r="I3" s="8">
        <v>43</v>
      </c>
    </row>
    <row r="4" spans="1:9" ht="14.25">
      <c r="A4" s="9"/>
      <c r="B4" s="5"/>
      <c r="C4" s="6"/>
      <c r="D4" s="2"/>
      <c r="E4" s="2"/>
      <c r="F4" s="2"/>
      <c r="G4" s="2"/>
      <c r="H4" s="7"/>
      <c r="I4" s="10"/>
    </row>
    <row r="5" spans="1:9" s="36" customFormat="1" ht="39">
      <c r="A5" s="24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8" t="s">
        <v>7</v>
      </c>
      <c r="I5" s="28" t="s">
        <v>8</v>
      </c>
    </row>
    <row r="6" spans="1:9" ht="14.25">
      <c r="A6" s="11">
        <v>1</v>
      </c>
      <c r="B6" s="35" t="s">
        <v>61</v>
      </c>
      <c r="C6" s="35" t="s">
        <v>333</v>
      </c>
      <c r="D6" s="35" t="s">
        <v>328</v>
      </c>
      <c r="E6" s="12">
        <v>9</v>
      </c>
      <c r="F6" s="18">
        <v>11</v>
      </c>
      <c r="G6" s="37">
        <f>F6*100/43</f>
        <v>25.58139534883721</v>
      </c>
      <c r="H6" s="35" t="s">
        <v>329</v>
      </c>
      <c r="I6" s="13" t="str">
        <f>IF(G6&gt;51,"призер"," ")</f>
        <v> </v>
      </c>
    </row>
    <row r="7" spans="1:9" ht="14.25">
      <c r="A7" s="11">
        <v>2</v>
      </c>
      <c r="B7" s="35" t="s">
        <v>62</v>
      </c>
      <c r="C7" s="35" t="s">
        <v>334</v>
      </c>
      <c r="D7" s="35" t="s">
        <v>335</v>
      </c>
      <c r="E7" s="12">
        <v>9</v>
      </c>
      <c r="F7" s="18">
        <v>6</v>
      </c>
      <c r="G7" s="37">
        <f aca="true" t="shared" si="0" ref="G7:G39">F7*100/43</f>
        <v>13.953488372093023</v>
      </c>
      <c r="H7" s="35" t="s">
        <v>336</v>
      </c>
      <c r="I7" s="13" t="str">
        <f aca="true" t="shared" si="1" ref="I7:I39">IF(G7&gt;51,"призер"," ")</f>
        <v> </v>
      </c>
    </row>
    <row r="8" spans="1:9" ht="14.25">
      <c r="A8" s="11">
        <v>3</v>
      </c>
      <c r="B8" s="35" t="s">
        <v>63</v>
      </c>
      <c r="C8" s="35" t="s">
        <v>197</v>
      </c>
      <c r="D8" s="35" t="s">
        <v>175</v>
      </c>
      <c r="E8" s="13">
        <v>9</v>
      </c>
      <c r="F8" s="37">
        <v>16</v>
      </c>
      <c r="G8" s="37">
        <f t="shared" si="0"/>
        <v>37.2093023255814</v>
      </c>
      <c r="H8" s="35" t="s">
        <v>176</v>
      </c>
      <c r="I8" s="13" t="str">
        <f t="shared" si="1"/>
        <v> </v>
      </c>
    </row>
    <row r="9" spans="1:9" ht="14.25">
      <c r="A9" s="11">
        <v>4</v>
      </c>
      <c r="B9" s="35" t="s">
        <v>64</v>
      </c>
      <c r="C9" s="35" t="s">
        <v>198</v>
      </c>
      <c r="D9" s="35" t="s">
        <v>200</v>
      </c>
      <c r="E9" s="13">
        <v>9</v>
      </c>
      <c r="F9" s="37">
        <v>10</v>
      </c>
      <c r="G9" s="37">
        <f t="shared" si="0"/>
        <v>23.25581395348837</v>
      </c>
      <c r="H9" s="35" t="s">
        <v>201</v>
      </c>
      <c r="I9" s="13" t="str">
        <f t="shared" si="1"/>
        <v> </v>
      </c>
    </row>
    <row r="10" spans="1:9" ht="14.25">
      <c r="A10" s="11">
        <v>5</v>
      </c>
      <c r="B10" s="35" t="s">
        <v>65</v>
      </c>
      <c r="C10" s="35" t="s">
        <v>199</v>
      </c>
      <c r="D10" s="35" t="s">
        <v>200</v>
      </c>
      <c r="E10" s="13">
        <v>9</v>
      </c>
      <c r="F10" s="37">
        <v>5</v>
      </c>
      <c r="G10" s="37">
        <f t="shared" si="0"/>
        <v>11.627906976744185</v>
      </c>
      <c r="H10" s="35" t="s">
        <v>201</v>
      </c>
      <c r="I10" s="13" t="str">
        <f t="shared" si="1"/>
        <v> </v>
      </c>
    </row>
    <row r="11" spans="1:9" ht="14.25">
      <c r="A11" s="11">
        <v>6</v>
      </c>
      <c r="B11" s="35" t="s">
        <v>66</v>
      </c>
      <c r="C11" s="35" t="s">
        <v>204</v>
      </c>
      <c r="D11" s="35" t="s">
        <v>207</v>
      </c>
      <c r="E11" s="13">
        <v>9</v>
      </c>
      <c r="F11" s="37">
        <v>9</v>
      </c>
      <c r="G11" s="37">
        <f t="shared" si="0"/>
        <v>20.930232558139537</v>
      </c>
      <c r="H11" s="35" t="s">
        <v>208</v>
      </c>
      <c r="I11" s="13" t="str">
        <f t="shared" si="1"/>
        <v> </v>
      </c>
    </row>
    <row r="12" spans="1:9" ht="14.25">
      <c r="A12" s="11">
        <v>7</v>
      </c>
      <c r="B12" s="35" t="s">
        <v>67</v>
      </c>
      <c r="C12" s="35" t="s">
        <v>203</v>
      </c>
      <c r="D12" s="35" t="s">
        <v>207</v>
      </c>
      <c r="E12" s="13">
        <v>9</v>
      </c>
      <c r="F12" s="37">
        <v>8</v>
      </c>
      <c r="G12" s="37">
        <f t="shared" si="0"/>
        <v>18.6046511627907</v>
      </c>
      <c r="H12" s="35" t="s">
        <v>208</v>
      </c>
      <c r="I12" s="13" t="str">
        <f t="shared" si="1"/>
        <v> </v>
      </c>
    </row>
    <row r="13" spans="1:9" ht="14.25">
      <c r="A13" s="11">
        <v>8</v>
      </c>
      <c r="B13" s="35" t="s">
        <v>68</v>
      </c>
      <c r="C13" s="35" t="s">
        <v>202</v>
      </c>
      <c r="D13" s="35" t="s">
        <v>207</v>
      </c>
      <c r="E13" s="13">
        <v>9</v>
      </c>
      <c r="F13" s="37">
        <v>6</v>
      </c>
      <c r="G13" s="37">
        <f t="shared" si="0"/>
        <v>13.953488372093023</v>
      </c>
      <c r="H13" s="35" t="s">
        <v>208</v>
      </c>
      <c r="I13" s="13" t="str">
        <f t="shared" si="1"/>
        <v> </v>
      </c>
    </row>
    <row r="14" spans="1:9" ht="14.25">
      <c r="A14" s="11">
        <v>9</v>
      </c>
      <c r="B14" s="35" t="s">
        <v>69</v>
      </c>
      <c r="C14" s="35" t="s">
        <v>206</v>
      </c>
      <c r="D14" s="35" t="s">
        <v>207</v>
      </c>
      <c r="E14" s="13">
        <v>9</v>
      </c>
      <c r="F14" s="37">
        <v>9</v>
      </c>
      <c r="G14" s="37">
        <f t="shared" si="0"/>
        <v>20.930232558139537</v>
      </c>
      <c r="H14" s="35" t="s">
        <v>208</v>
      </c>
      <c r="I14" s="13" t="str">
        <f t="shared" si="1"/>
        <v> </v>
      </c>
    </row>
    <row r="15" spans="1:9" ht="14.25">
      <c r="A15" s="11">
        <v>10</v>
      </c>
      <c r="B15" s="35" t="s">
        <v>70</v>
      </c>
      <c r="C15" s="35" t="s">
        <v>205</v>
      </c>
      <c r="D15" s="35" t="s">
        <v>207</v>
      </c>
      <c r="E15" s="13">
        <v>9</v>
      </c>
      <c r="F15" s="37">
        <v>9</v>
      </c>
      <c r="G15" s="37">
        <f t="shared" si="0"/>
        <v>20.930232558139537</v>
      </c>
      <c r="H15" s="35" t="s">
        <v>208</v>
      </c>
      <c r="I15" s="13" t="str">
        <f t="shared" si="1"/>
        <v> </v>
      </c>
    </row>
    <row r="16" spans="1:9" ht="14.25">
      <c r="A16" s="11">
        <v>11</v>
      </c>
      <c r="B16" s="35" t="s">
        <v>71</v>
      </c>
      <c r="C16" s="35" t="s">
        <v>209</v>
      </c>
      <c r="D16" s="35" t="s">
        <v>210</v>
      </c>
      <c r="E16" s="13">
        <v>9</v>
      </c>
      <c r="F16" s="37">
        <v>12</v>
      </c>
      <c r="G16" s="37">
        <f t="shared" si="0"/>
        <v>27.906976744186046</v>
      </c>
      <c r="H16" s="35" t="s">
        <v>211</v>
      </c>
      <c r="I16" s="13" t="str">
        <f t="shared" si="1"/>
        <v> </v>
      </c>
    </row>
    <row r="17" spans="1:9" ht="14.25">
      <c r="A17" s="11">
        <v>12</v>
      </c>
      <c r="B17" s="35" t="s">
        <v>72</v>
      </c>
      <c r="C17" s="35" t="s">
        <v>215</v>
      </c>
      <c r="D17" s="35" t="s">
        <v>219</v>
      </c>
      <c r="E17" s="13">
        <v>9</v>
      </c>
      <c r="F17" s="37">
        <v>13</v>
      </c>
      <c r="G17" s="37">
        <f t="shared" si="0"/>
        <v>30.232558139534884</v>
      </c>
      <c r="H17" s="35" t="s">
        <v>218</v>
      </c>
      <c r="I17" s="13" t="str">
        <f t="shared" si="1"/>
        <v> </v>
      </c>
    </row>
    <row r="18" spans="1:9" ht="14.25">
      <c r="A18" s="11">
        <v>13</v>
      </c>
      <c r="B18" s="35" t="s">
        <v>73</v>
      </c>
      <c r="C18" s="35" t="s">
        <v>216</v>
      </c>
      <c r="D18" s="35" t="s">
        <v>219</v>
      </c>
      <c r="E18" s="13">
        <v>9</v>
      </c>
      <c r="F18" s="37">
        <v>20</v>
      </c>
      <c r="G18" s="37">
        <f t="shared" si="0"/>
        <v>46.51162790697674</v>
      </c>
      <c r="H18" s="35" t="s">
        <v>218</v>
      </c>
      <c r="I18" s="13" t="str">
        <f t="shared" si="1"/>
        <v> </v>
      </c>
    </row>
    <row r="19" spans="1:9" ht="14.25">
      <c r="A19" s="11">
        <v>14</v>
      </c>
      <c r="B19" s="35" t="s">
        <v>74</v>
      </c>
      <c r="C19" s="35" t="s">
        <v>212</v>
      </c>
      <c r="D19" s="35" t="s">
        <v>219</v>
      </c>
      <c r="E19" s="13">
        <v>9</v>
      </c>
      <c r="F19" s="37">
        <v>24</v>
      </c>
      <c r="G19" s="37">
        <f t="shared" si="0"/>
        <v>55.81395348837209</v>
      </c>
      <c r="H19" s="35" t="s">
        <v>218</v>
      </c>
      <c r="I19" s="13" t="str">
        <f t="shared" si="1"/>
        <v>призер</v>
      </c>
    </row>
    <row r="20" spans="1:9" ht="14.25">
      <c r="A20" s="11">
        <v>15</v>
      </c>
      <c r="B20" s="35" t="s">
        <v>75</v>
      </c>
      <c r="C20" s="35" t="s">
        <v>217</v>
      </c>
      <c r="D20" s="35" t="s">
        <v>219</v>
      </c>
      <c r="E20" s="13">
        <v>9</v>
      </c>
      <c r="F20" s="37">
        <v>5</v>
      </c>
      <c r="G20" s="37">
        <f t="shared" si="0"/>
        <v>11.627906976744185</v>
      </c>
      <c r="H20" s="35" t="s">
        <v>218</v>
      </c>
      <c r="I20" s="13" t="str">
        <f t="shared" si="1"/>
        <v> </v>
      </c>
    </row>
    <row r="21" spans="1:9" ht="14.25">
      <c r="A21" s="11">
        <v>16</v>
      </c>
      <c r="B21" s="35" t="s">
        <v>76</v>
      </c>
      <c r="C21" s="35" t="s">
        <v>214</v>
      </c>
      <c r="D21" s="35" t="s">
        <v>219</v>
      </c>
      <c r="E21" s="13">
        <v>9</v>
      </c>
      <c r="F21" s="37">
        <v>10</v>
      </c>
      <c r="G21" s="37">
        <f t="shared" si="0"/>
        <v>23.25581395348837</v>
      </c>
      <c r="H21" s="35" t="s">
        <v>218</v>
      </c>
      <c r="I21" s="13" t="str">
        <f t="shared" si="1"/>
        <v> </v>
      </c>
    </row>
    <row r="22" spans="1:9" ht="14.25">
      <c r="A22" s="11">
        <v>17</v>
      </c>
      <c r="B22" s="35" t="s">
        <v>77</v>
      </c>
      <c r="C22" s="35" t="s">
        <v>213</v>
      </c>
      <c r="D22" s="35" t="s">
        <v>219</v>
      </c>
      <c r="E22" s="13">
        <v>9</v>
      </c>
      <c r="F22" s="37">
        <v>17</v>
      </c>
      <c r="G22" s="37">
        <f t="shared" si="0"/>
        <v>39.53488372093023</v>
      </c>
      <c r="H22" s="35" t="s">
        <v>218</v>
      </c>
      <c r="I22" s="13" t="str">
        <f t="shared" si="1"/>
        <v> </v>
      </c>
    </row>
    <row r="23" spans="1:9" ht="14.25">
      <c r="A23" s="11">
        <v>18</v>
      </c>
      <c r="B23" s="35" t="s">
        <v>78</v>
      </c>
      <c r="C23" s="35" t="s">
        <v>226</v>
      </c>
      <c r="D23" s="35" t="s">
        <v>179</v>
      </c>
      <c r="E23" s="13">
        <v>9</v>
      </c>
      <c r="F23" s="37">
        <v>14</v>
      </c>
      <c r="G23" s="37">
        <f t="shared" si="0"/>
        <v>32.55813953488372</v>
      </c>
      <c r="H23" s="35" t="s">
        <v>196</v>
      </c>
      <c r="I23" s="13" t="str">
        <f t="shared" si="1"/>
        <v> </v>
      </c>
    </row>
    <row r="24" spans="1:9" ht="14.25">
      <c r="A24" s="11">
        <v>19</v>
      </c>
      <c r="B24" s="35" t="s">
        <v>79</v>
      </c>
      <c r="C24" s="35" t="s">
        <v>222</v>
      </c>
      <c r="D24" s="35" t="s">
        <v>179</v>
      </c>
      <c r="E24" s="13">
        <v>9</v>
      </c>
      <c r="F24" s="37">
        <v>10</v>
      </c>
      <c r="G24" s="37">
        <f t="shared" si="0"/>
        <v>23.25581395348837</v>
      </c>
      <c r="H24" s="35" t="s">
        <v>196</v>
      </c>
      <c r="I24" s="13" t="str">
        <f t="shared" si="1"/>
        <v> </v>
      </c>
    </row>
    <row r="25" spans="1:9" ht="14.25">
      <c r="A25" s="11">
        <v>20</v>
      </c>
      <c r="B25" s="35" t="s">
        <v>80</v>
      </c>
      <c r="C25" s="35" t="s">
        <v>225</v>
      </c>
      <c r="D25" s="35" t="s">
        <v>179</v>
      </c>
      <c r="E25" s="13">
        <v>9</v>
      </c>
      <c r="F25" s="37">
        <v>9</v>
      </c>
      <c r="G25" s="37">
        <f t="shared" si="0"/>
        <v>20.930232558139537</v>
      </c>
      <c r="H25" s="35" t="s">
        <v>196</v>
      </c>
      <c r="I25" s="13" t="str">
        <f t="shared" si="1"/>
        <v> </v>
      </c>
    </row>
    <row r="26" spans="1:9" ht="14.25">
      <c r="A26" s="11">
        <v>21</v>
      </c>
      <c r="B26" s="35" t="s">
        <v>81</v>
      </c>
      <c r="C26" s="35" t="s">
        <v>220</v>
      </c>
      <c r="D26" s="35" t="s">
        <v>179</v>
      </c>
      <c r="E26" s="13">
        <v>9</v>
      </c>
      <c r="F26" s="37">
        <v>18</v>
      </c>
      <c r="G26" s="37">
        <f t="shared" si="0"/>
        <v>41.86046511627907</v>
      </c>
      <c r="H26" s="35" t="s">
        <v>196</v>
      </c>
      <c r="I26" s="13" t="str">
        <f t="shared" si="1"/>
        <v> </v>
      </c>
    </row>
    <row r="27" spans="1:9" ht="15" customHeight="1">
      <c r="A27" s="11">
        <v>22</v>
      </c>
      <c r="B27" s="35" t="s">
        <v>82</v>
      </c>
      <c r="C27" s="35" t="s">
        <v>227</v>
      </c>
      <c r="D27" s="35" t="s">
        <v>179</v>
      </c>
      <c r="E27" s="13">
        <v>9</v>
      </c>
      <c r="F27" s="37">
        <v>27</v>
      </c>
      <c r="G27" s="37">
        <f t="shared" si="0"/>
        <v>62.7906976744186</v>
      </c>
      <c r="H27" s="35" t="s">
        <v>196</v>
      </c>
      <c r="I27" s="13" t="s">
        <v>369</v>
      </c>
    </row>
    <row r="28" spans="1:9" ht="14.25">
      <c r="A28" s="11">
        <v>23</v>
      </c>
      <c r="B28" s="35" t="s">
        <v>83</v>
      </c>
      <c r="C28" s="35" t="s">
        <v>224</v>
      </c>
      <c r="D28" s="35" t="s">
        <v>179</v>
      </c>
      <c r="E28" s="13">
        <v>9</v>
      </c>
      <c r="F28" s="37">
        <v>11</v>
      </c>
      <c r="G28" s="37">
        <f t="shared" si="0"/>
        <v>25.58139534883721</v>
      </c>
      <c r="H28" s="35" t="s">
        <v>196</v>
      </c>
      <c r="I28" s="13" t="str">
        <f t="shared" si="1"/>
        <v> </v>
      </c>
    </row>
    <row r="29" spans="1:9" ht="14.25">
      <c r="A29" s="11">
        <v>24</v>
      </c>
      <c r="B29" s="35" t="s">
        <v>84</v>
      </c>
      <c r="C29" s="35" t="s">
        <v>221</v>
      </c>
      <c r="D29" s="35" t="s">
        <v>179</v>
      </c>
      <c r="E29" s="13">
        <v>9</v>
      </c>
      <c r="F29" s="37">
        <v>4</v>
      </c>
      <c r="G29" s="37">
        <f t="shared" si="0"/>
        <v>9.30232558139535</v>
      </c>
      <c r="H29" s="35" t="s">
        <v>196</v>
      </c>
      <c r="I29" s="13" t="str">
        <f t="shared" si="1"/>
        <v> </v>
      </c>
    </row>
    <row r="30" spans="1:9" ht="14.25">
      <c r="A30" s="11">
        <v>25</v>
      </c>
      <c r="B30" s="35" t="s">
        <v>85</v>
      </c>
      <c r="C30" s="35" t="s">
        <v>223</v>
      </c>
      <c r="D30" s="35" t="s">
        <v>179</v>
      </c>
      <c r="E30" s="13">
        <v>9</v>
      </c>
      <c r="F30" s="37">
        <v>5</v>
      </c>
      <c r="G30" s="37">
        <f t="shared" si="0"/>
        <v>11.627906976744185</v>
      </c>
      <c r="H30" s="35" t="s">
        <v>196</v>
      </c>
      <c r="I30" s="13" t="str">
        <f t="shared" si="1"/>
        <v> </v>
      </c>
    </row>
    <row r="31" spans="1:9" ht="14.25">
      <c r="A31" s="11">
        <v>26</v>
      </c>
      <c r="B31" s="35" t="s">
        <v>86</v>
      </c>
      <c r="C31" s="35" t="s">
        <v>363</v>
      </c>
      <c r="D31" s="35" t="s">
        <v>364</v>
      </c>
      <c r="E31" s="13">
        <v>9</v>
      </c>
      <c r="F31" s="13">
        <v>12</v>
      </c>
      <c r="G31" s="37">
        <f t="shared" si="0"/>
        <v>27.906976744186046</v>
      </c>
      <c r="H31" s="35" t="s">
        <v>354</v>
      </c>
      <c r="I31" s="13" t="str">
        <f t="shared" si="1"/>
        <v> </v>
      </c>
    </row>
    <row r="32" spans="1:9" ht="14.25">
      <c r="A32" s="11">
        <v>27</v>
      </c>
      <c r="B32" s="35" t="s">
        <v>87</v>
      </c>
      <c r="C32" s="35" t="s">
        <v>365</v>
      </c>
      <c r="D32" s="35" t="s">
        <v>366</v>
      </c>
      <c r="E32" s="13">
        <v>9</v>
      </c>
      <c r="F32" s="13">
        <v>7</v>
      </c>
      <c r="G32" s="37">
        <f t="shared" si="0"/>
        <v>16.27906976744186</v>
      </c>
      <c r="H32" s="35" t="s">
        <v>361</v>
      </c>
      <c r="I32" s="13" t="str">
        <f t="shared" si="1"/>
        <v> </v>
      </c>
    </row>
    <row r="33" spans="1:9" ht="14.25">
      <c r="A33" s="11">
        <v>28</v>
      </c>
      <c r="B33" s="35" t="s">
        <v>88</v>
      </c>
      <c r="C33" s="59" t="s">
        <v>370</v>
      </c>
      <c r="D33" s="60" t="s">
        <v>371</v>
      </c>
      <c r="E33" s="13">
        <v>9</v>
      </c>
      <c r="F33" s="13">
        <v>6</v>
      </c>
      <c r="G33" s="37">
        <f t="shared" si="0"/>
        <v>13.953488372093023</v>
      </c>
      <c r="H33" s="35" t="s">
        <v>301</v>
      </c>
      <c r="I33" s="13" t="str">
        <f t="shared" si="1"/>
        <v> </v>
      </c>
    </row>
    <row r="34" spans="1:9" ht="26.25">
      <c r="A34" s="11">
        <v>29</v>
      </c>
      <c r="B34" s="35" t="s">
        <v>89</v>
      </c>
      <c r="C34" s="31" t="s">
        <v>372</v>
      </c>
      <c r="D34" s="60" t="s">
        <v>278</v>
      </c>
      <c r="E34" s="62">
        <v>9</v>
      </c>
      <c r="F34" s="62">
        <v>9</v>
      </c>
      <c r="G34" s="63">
        <f t="shared" si="0"/>
        <v>20.930232558139537</v>
      </c>
      <c r="H34" s="64" t="s">
        <v>279</v>
      </c>
      <c r="I34" s="13" t="str">
        <f t="shared" si="1"/>
        <v> </v>
      </c>
    </row>
    <row r="35" spans="1:9" ht="14.25">
      <c r="A35" s="11">
        <v>30</v>
      </c>
      <c r="B35" s="35" t="s">
        <v>90</v>
      </c>
      <c r="C35" s="31" t="s">
        <v>373</v>
      </c>
      <c r="D35" s="60" t="s">
        <v>278</v>
      </c>
      <c r="E35" s="13">
        <v>9</v>
      </c>
      <c r="F35" s="37">
        <v>2</v>
      </c>
      <c r="G35" s="37">
        <f t="shared" si="0"/>
        <v>4.651162790697675</v>
      </c>
      <c r="H35" s="35" t="s">
        <v>279</v>
      </c>
      <c r="I35" s="13" t="str">
        <f t="shared" si="1"/>
        <v> </v>
      </c>
    </row>
    <row r="36" spans="1:9" ht="14.25">
      <c r="A36" s="11">
        <v>31</v>
      </c>
      <c r="B36" s="35" t="s">
        <v>91</v>
      </c>
      <c r="C36" s="30" t="s">
        <v>374</v>
      </c>
      <c r="D36" s="61" t="s">
        <v>278</v>
      </c>
      <c r="E36" s="13">
        <v>9</v>
      </c>
      <c r="F36" s="37">
        <v>3</v>
      </c>
      <c r="G36" s="37">
        <f t="shared" si="0"/>
        <v>6.976744186046512</v>
      </c>
      <c r="H36" s="35" t="s">
        <v>279</v>
      </c>
      <c r="I36" s="13" t="str">
        <f t="shared" si="1"/>
        <v> </v>
      </c>
    </row>
    <row r="37" spans="1:9" ht="14.25">
      <c r="A37" s="11">
        <v>32</v>
      </c>
      <c r="B37" s="35" t="s">
        <v>92</v>
      </c>
      <c r="C37" s="30" t="s">
        <v>375</v>
      </c>
      <c r="D37" s="61" t="s">
        <v>278</v>
      </c>
      <c r="E37" s="13">
        <v>9</v>
      </c>
      <c r="F37" s="37">
        <v>2</v>
      </c>
      <c r="G37" s="37">
        <f t="shared" si="0"/>
        <v>4.651162790697675</v>
      </c>
      <c r="H37" s="35" t="s">
        <v>279</v>
      </c>
      <c r="I37" s="13" t="str">
        <f t="shared" si="1"/>
        <v> </v>
      </c>
    </row>
    <row r="38" spans="1:9" ht="14.25">
      <c r="A38" s="11">
        <v>33</v>
      </c>
      <c r="B38" s="35" t="s">
        <v>93</v>
      </c>
      <c r="C38" s="30" t="s">
        <v>376</v>
      </c>
      <c r="D38" s="61" t="s">
        <v>278</v>
      </c>
      <c r="E38" s="13">
        <v>9</v>
      </c>
      <c r="F38" s="37">
        <v>6</v>
      </c>
      <c r="G38" s="37">
        <f t="shared" si="0"/>
        <v>13.953488372093023</v>
      </c>
      <c r="H38" s="35" t="s">
        <v>279</v>
      </c>
      <c r="I38" s="13" t="str">
        <f t="shared" si="1"/>
        <v> </v>
      </c>
    </row>
    <row r="39" spans="1:9" ht="14.25">
      <c r="A39" s="32">
        <v>34</v>
      </c>
      <c r="B39" s="35" t="s">
        <v>94</v>
      </c>
      <c r="C39" s="30" t="s">
        <v>377</v>
      </c>
      <c r="D39" s="60" t="s">
        <v>278</v>
      </c>
      <c r="E39" s="38">
        <v>9</v>
      </c>
      <c r="F39" s="39">
        <v>4</v>
      </c>
      <c r="G39" s="37">
        <f t="shared" si="0"/>
        <v>9.30232558139535</v>
      </c>
      <c r="H39" s="35" t="s">
        <v>279</v>
      </c>
      <c r="I39" s="13" t="str">
        <f t="shared" si="1"/>
        <v> </v>
      </c>
    </row>
    <row r="40" spans="3:7" s="33" customFormat="1" ht="14.25">
      <c r="C40" s="34"/>
      <c r="G40" s="47">
        <f>MAX(G6:G39)</f>
        <v>62.7906976744186</v>
      </c>
    </row>
    <row r="41" s="33" customFormat="1" ht="14.25">
      <c r="C41" s="34"/>
    </row>
    <row r="42" s="33" customFormat="1" ht="14.25">
      <c r="C42" s="34"/>
    </row>
    <row r="43" s="33" customFormat="1" ht="14.25"/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2"/>
  <sheetViews>
    <sheetView zoomScale="110" zoomScaleNormal="110" zoomScalePageLayoutView="0" workbookViewId="0" topLeftCell="A43">
      <selection activeCell="H84" sqref="H84"/>
    </sheetView>
  </sheetViews>
  <sheetFormatPr defaultColWidth="9.140625" defaultRowHeight="15"/>
  <cols>
    <col min="2" max="2" width="14.57421875" style="0" customWidth="1"/>
    <col min="3" max="3" width="35.8515625" style="0" customWidth="1"/>
    <col min="4" max="4" width="17.28125" style="0" customWidth="1"/>
    <col min="6" max="6" width="13.28125" style="0" customWidth="1"/>
    <col min="7" max="7" width="14.421875" style="0" customWidth="1"/>
    <col min="8" max="8" width="35.28125" style="0" customWidth="1"/>
    <col min="9" max="9" width="16.421875" style="0" customWidth="1"/>
  </cols>
  <sheetData>
    <row r="1" spans="1:9" ht="14.25">
      <c r="A1" s="57" t="s">
        <v>95</v>
      </c>
      <c r="B1" s="57"/>
      <c r="C1" s="57"/>
      <c r="D1" s="57"/>
      <c r="E1" s="57"/>
      <c r="F1" s="57"/>
      <c r="G1" s="57"/>
      <c r="H1" s="57"/>
      <c r="I1" s="57"/>
    </row>
    <row r="2" spans="1:9" ht="14.25">
      <c r="A2" s="58" t="s">
        <v>9</v>
      </c>
      <c r="B2" s="58"/>
      <c r="C2" s="58"/>
      <c r="D2" s="58"/>
      <c r="E2" s="58"/>
      <c r="F2" s="58"/>
      <c r="G2" s="58"/>
      <c r="H2" s="58"/>
      <c r="I2" s="58"/>
    </row>
    <row r="3" spans="1:9" ht="14.25">
      <c r="A3" s="20"/>
      <c r="B3" s="22">
        <v>44900</v>
      </c>
      <c r="C3" s="20"/>
      <c r="D3" s="20"/>
      <c r="E3" s="20"/>
      <c r="F3" s="58" t="s">
        <v>171</v>
      </c>
      <c r="G3" s="58"/>
      <c r="H3" s="20"/>
      <c r="I3" s="20"/>
    </row>
    <row r="4" spans="1:9" ht="14.25">
      <c r="A4" s="9"/>
      <c r="B4" s="5"/>
      <c r="C4" s="6"/>
      <c r="D4" s="2"/>
      <c r="E4" s="2"/>
      <c r="F4" s="2"/>
      <c r="G4" s="2"/>
      <c r="H4" s="7"/>
      <c r="I4" s="10"/>
    </row>
    <row r="5" spans="1:9" s="36" customFormat="1" ht="39">
      <c r="A5" s="24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8" t="s">
        <v>7</v>
      </c>
      <c r="I5" s="28" t="s">
        <v>8</v>
      </c>
    </row>
    <row r="6" spans="1:9" ht="14.25">
      <c r="A6" s="35">
        <v>1</v>
      </c>
      <c r="B6" s="35" t="s">
        <v>134</v>
      </c>
      <c r="C6" s="31" t="s">
        <v>315</v>
      </c>
      <c r="D6" s="35" t="s">
        <v>316</v>
      </c>
      <c r="E6" s="13">
        <v>10</v>
      </c>
      <c r="F6" s="37">
        <v>16</v>
      </c>
      <c r="G6" s="37">
        <f>F6*100/71</f>
        <v>22.535211267605632</v>
      </c>
      <c r="H6" s="35" t="s">
        <v>317</v>
      </c>
      <c r="I6" s="13" t="str">
        <f aca="true" t="shared" si="0" ref="I6:I60">IF(G6&gt;50,"призер"," ")</f>
        <v> </v>
      </c>
    </row>
    <row r="7" spans="1:9" ht="14.25">
      <c r="A7" s="35">
        <v>2</v>
      </c>
      <c r="B7" s="35" t="s">
        <v>135</v>
      </c>
      <c r="C7" s="31" t="s">
        <v>318</v>
      </c>
      <c r="D7" s="35" t="s">
        <v>316</v>
      </c>
      <c r="E7" s="13">
        <v>10</v>
      </c>
      <c r="F7" s="37">
        <v>12</v>
      </c>
      <c r="G7" s="37">
        <f aca="true" t="shared" si="1" ref="G7:G71">F7*100/71</f>
        <v>16.901408450704224</v>
      </c>
      <c r="H7" s="35" t="s">
        <v>317</v>
      </c>
      <c r="I7" s="13" t="str">
        <f t="shared" si="0"/>
        <v> </v>
      </c>
    </row>
    <row r="8" spans="1:9" ht="14.25">
      <c r="A8" s="35">
        <v>3</v>
      </c>
      <c r="B8" s="35" t="s">
        <v>136</v>
      </c>
      <c r="C8" s="31" t="s">
        <v>324</v>
      </c>
      <c r="D8" s="35" t="s">
        <v>325</v>
      </c>
      <c r="E8" s="13">
        <v>10</v>
      </c>
      <c r="F8" s="37">
        <v>23</v>
      </c>
      <c r="G8" s="37">
        <f t="shared" si="1"/>
        <v>32.394366197183096</v>
      </c>
      <c r="H8" s="35" t="s">
        <v>326</v>
      </c>
      <c r="I8" s="13" t="str">
        <f t="shared" si="0"/>
        <v> </v>
      </c>
    </row>
    <row r="9" spans="1:9" ht="14.25">
      <c r="A9" s="35">
        <v>4</v>
      </c>
      <c r="B9" s="35" t="s">
        <v>137</v>
      </c>
      <c r="C9" s="31" t="s">
        <v>327</v>
      </c>
      <c r="D9" s="35" t="s">
        <v>328</v>
      </c>
      <c r="E9" s="13">
        <v>10</v>
      </c>
      <c r="F9" s="37">
        <v>16</v>
      </c>
      <c r="G9" s="37">
        <f t="shared" si="1"/>
        <v>22.535211267605632</v>
      </c>
      <c r="H9" s="35" t="s">
        <v>329</v>
      </c>
      <c r="I9" s="13" t="str">
        <f t="shared" si="0"/>
        <v> </v>
      </c>
    </row>
    <row r="10" spans="1:9" ht="14.25">
      <c r="A10" s="35">
        <v>5</v>
      </c>
      <c r="B10" s="35" t="s">
        <v>138</v>
      </c>
      <c r="C10" s="31" t="s">
        <v>342</v>
      </c>
      <c r="D10" s="35" t="s">
        <v>343</v>
      </c>
      <c r="E10" s="13">
        <v>10</v>
      </c>
      <c r="F10" s="37">
        <v>25</v>
      </c>
      <c r="G10" s="37">
        <f t="shared" si="1"/>
        <v>35.2112676056338</v>
      </c>
      <c r="H10" s="35" t="s">
        <v>344</v>
      </c>
      <c r="I10" s="13" t="str">
        <f t="shared" si="0"/>
        <v> </v>
      </c>
    </row>
    <row r="11" spans="1:9" ht="14.25">
      <c r="A11" s="35">
        <v>6</v>
      </c>
      <c r="B11" s="35" t="s">
        <v>139</v>
      </c>
      <c r="C11" s="31" t="s">
        <v>345</v>
      </c>
      <c r="D11" s="35" t="s">
        <v>343</v>
      </c>
      <c r="E11" s="13">
        <v>10</v>
      </c>
      <c r="F11" s="37">
        <v>30</v>
      </c>
      <c r="G11" s="37">
        <f t="shared" si="1"/>
        <v>42.25352112676056</v>
      </c>
      <c r="H11" s="35" t="s">
        <v>344</v>
      </c>
      <c r="I11" s="13" t="str">
        <f t="shared" si="0"/>
        <v> </v>
      </c>
    </row>
    <row r="12" spans="1:9" ht="14.25">
      <c r="A12" s="35">
        <v>7</v>
      </c>
      <c r="B12" s="35" t="s">
        <v>140</v>
      </c>
      <c r="C12" s="31" t="s">
        <v>346</v>
      </c>
      <c r="D12" s="35" t="s">
        <v>347</v>
      </c>
      <c r="E12" s="13">
        <v>10</v>
      </c>
      <c r="F12" s="37">
        <v>30</v>
      </c>
      <c r="G12" s="37">
        <f t="shared" si="1"/>
        <v>42.25352112676056</v>
      </c>
      <c r="H12" s="35" t="s">
        <v>348</v>
      </c>
      <c r="I12" s="13" t="str">
        <f t="shared" si="0"/>
        <v> </v>
      </c>
    </row>
    <row r="13" spans="1:9" ht="14.25">
      <c r="A13" s="35">
        <v>8</v>
      </c>
      <c r="B13" s="35" t="s">
        <v>141</v>
      </c>
      <c r="C13" s="31" t="s">
        <v>349</v>
      </c>
      <c r="D13" s="35" t="s">
        <v>350</v>
      </c>
      <c r="E13" s="13">
        <v>10</v>
      </c>
      <c r="F13" s="37">
        <v>14</v>
      </c>
      <c r="G13" s="37">
        <f t="shared" si="1"/>
        <v>19.718309859154928</v>
      </c>
      <c r="H13" s="35" t="s">
        <v>351</v>
      </c>
      <c r="I13" s="13" t="str">
        <f t="shared" si="0"/>
        <v> </v>
      </c>
    </row>
    <row r="14" spans="1:9" ht="14.25">
      <c r="A14" s="35">
        <v>9</v>
      </c>
      <c r="B14" s="35" t="s">
        <v>142</v>
      </c>
      <c r="C14" s="31" t="s">
        <v>352</v>
      </c>
      <c r="D14" s="35" t="s">
        <v>353</v>
      </c>
      <c r="E14" s="13">
        <v>10</v>
      </c>
      <c r="F14" s="37">
        <v>36</v>
      </c>
      <c r="G14" s="37">
        <f t="shared" si="1"/>
        <v>50.70422535211268</v>
      </c>
      <c r="H14" s="35" t="s">
        <v>354</v>
      </c>
      <c r="I14" s="13" t="str">
        <f t="shared" si="0"/>
        <v>призер</v>
      </c>
    </row>
    <row r="15" spans="1:9" ht="14.25">
      <c r="A15" s="35">
        <v>10</v>
      </c>
      <c r="B15" s="35" t="s">
        <v>143</v>
      </c>
      <c r="C15" s="31" t="s">
        <v>270</v>
      </c>
      <c r="D15" s="35" t="s">
        <v>271</v>
      </c>
      <c r="E15" s="13">
        <v>10</v>
      </c>
      <c r="F15" s="37">
        <v>16</v>
      </c>
      <c r="G15" s="37">
        <f t="shared" si="1"/>
        <v>22.535211267605632</v>
      </c>
      <c r="H15" s="35" t="s">
        <v>272</v>
      </c>
      <c r="I15" s="13" t="str">
        <f t="shared" si="0"/>
        <v> </v>
      </c>
    </row>
    <row r="16" spans="1:9" ht="14.25">
      <c r="A16" s="35">
        <v>11</v>
      </c>
      <c r="B16" s="35" t="s">
        <v>144</v>
      </c>
      <c r="C16" s="31" t="s">
        <v>273</v>
      </c>
      <c r="D16" s="35" t="s">
        <v>271</v>
      </c>
      <c r="E16" s="13">
        <v>10</v>
      </c>
      <c r="F16" s="37">
        <v>22</v>
      </c>
      <c r="G16" s="37">
        <f t="shared" si="1"/>
        <v>30.985915492957748</v>
      </c>
      <c r="H16" s="35" t="s">
        <v>272</v>
      </c>
      <c r="I16" s="13" t="str">
        <f t="shared" si="0"/>
        <v> </v>
      </c>
    </row>
    <row r="17" spans="1:9" ht="14.25">
      <c r="A17" s="35">
        <v>12</v>
      </c>
      <c r="B17" s="35" t="s">
        <v>145</v>
      </c>
      <c r="C17" s="31" t="s">
        <v>274</v>
      </c>
      <c r="D17" s="35" t="s">
        <v>275</v>
      </c>
      <c r="E17" s="13">
        <v>10</v>
      </c>
      <c r="F17" s="37">
        <v>13</v>
      </c>
      <c r="G17" s="37">
        <f t="shared" si="1"/>
        <v>18.309859154929576</v>
      </c>
      <c r="H17" s="35" t="s">
        <v>276</v>
      </c>
      <c r="I17" s="13" t="str">
        <f t="shared" si="0"/>
        <v> </v>
      </c>
    </row>
    <row r="18" spans="1:9" ht="14.25">
      <c r="A18" s="35">
        <v>13</v>
      </c>
      <c r="B18" s="35" t="s">
        <v>146</v>
      </c>
      <c r="C18" s="30" t="s">
        <v>277</v>
      </c>
      <c r="D18" s="35" t="s">
        <v>278</v>
      </c>
      <c r="E18" s="13">
        <v>10</v>
      </c>
      <c r="F18" s="37">
        <v>14</v>
      </c>
      <c r="G18" s="37">
        <f t="shared" si="1"/>
        <v>19.718309859154928</v>
      </c>
      <c r="H18" s="35" t="s">
        <v>279</v>
      </c>
      <c r="I18" s="13" t="str">
        <f t="shared" si="0"/>
        <v> </v>
      </c>
    </row>
    <row r="19" spans="1:9" ht="14.25">
      <c r="A19" s="35">
        <v>14</v>
      </c>
      <c r="B19" s="35" t="s">
        <v>147</v>
      </c>
      <c r="C19" s="35" t="s">
        <v>280</v>
      </c>
      <c r="D19" s="35" t="s">
        <v>278</v>
      </c>
      <c r="E19" s="13">
        <v>10</v>
      </c>
      <c r="F19" s="37">
        <v>13</v>
      </c>
      <c r="G19" s="37">
        <f t="shared" si="1"/>
        <v>18.309859154929576</v>
      </c>
      <c r="H19" s="35" t="s">
        <v>279</v>
      </c>
      <c r="I19" s="13" t="str">
        <f t="shared" si="0"/>
        <v> </v>
      </c>
    </row>
    <row r="20" spans="1:9" ht="14.25">
      <c r="A20" s="35">
        <v>15</v>
      </c>
      <c r="B20" s="35" t="s">
        <v>148</v>
      </c>
      <c r="C20" s="35" t="s">
        <v>281</v>
      </c>
      <c r="D20" s="35" t="s">
        <v>278</v>
      </c>
      <c r="E20" s="13">
        <v>10</v>
      </c>
      <c r="F20" s="37">
        <v>14</v>
      </c>
      <c r="G20" s="37">
        <f t="shared" si="1"/>
        <v>19.718309859154928</v>
      </c>
      <c r="H20" s="35" t="s">
        <v>279</v>
      </c>
      <c r="I20" s="13" t="str">
        <f t="shared" si="0"/>
        <v> </v>
      </c>
    </row>
    <row r="21" spans="1:9" ht="14.25">
      <c r="A21" s="35">
        <v>16</v>
      </c>
      <c r="B21" s="35" t="s">
        <v>149</v>
      </c>
      <c r="C21" s="35" t="s">
        <v>282</v>
      </c>
      <c r="D21" s="35" t="s">
        <v>278</v>
      </c>
      <c r="E21" s="13">
        <v>10</v>
      </c>
      <c r="F21" s="37">
        <v>13</v>
      </c>
      <c r="G21" s="37">
        <f t="shared" si="1"/>
        <v>18.309859154929576</v>
      </c>
      <c r="H21" s="35" t="s">
        <v>279</v>
      </c>
      <c r="I21" s="13" t="str">
        <f t="shared" si="0"/>
        <v> </v>
      </c>
    </row>
    <row r="22" spans="1:9" ht="14.25">
      <c r="A22" s="35">
        <v>17</v>
      </c>
      <c r="B22" s="35" t="s">
        <v>150</v>
      </c>
      <c r="C22" s="35" t="s">
        <v>228</v>
      </c>
      <c r="D22" s="35" t="s">
        <v>229</v>
      </c>
      <c r="E22" s="13">
        <v>10</v>
      </c>
      <c r="F22" s="37">
        <v>16</v>
      </c>
      <c r="G22" s="37">
        <f t="shared" si="1"/>
        <v>22.535211267605632</v>
      </c>
      <c r="H22" s="35" t="s">
        <v>230</v>
      </c>
      <c r="I22" s="13" t="str">
        <f t="shared" si="0"/>
        <v> </v>
      </c>
    </row>
    <row r="23" spans="1:9" ht="14.25">
      <c r="A23" s="35">
        <v>18</v>
      </c>
      <c r="B23" s="35" t="s">
        <v>151</v>
      </c>
      <c r="C23" s="35" t="s">
        <v>231</v>
      </c>
      <c r="D23" s="35" t="s">
        <v>175</v>
      </c>
      <c r="E23" s="13">
        <v>10</v>
      </c>
      <c r="F23" s="37">
        <v>19</v>
      </c>
      <c r="G23" s="37">
        <f t="shared" si="1"/>
        <v>26.760563380281692</v>
      </c>
      <c r="H23" s="35" t="s">
        <v>233</v>
      </c>
      <c r="I23" s="13" t="str">
        <f t="shared" si="0"/>
        <v> </v>
      </c>
    </row>
    <row r="24" spans="1:9" ht="14.25">
      <c r="A24" s="35">
        <v>19</v>
      </c>
      <c r="B24" s="35" t="s">
        <v>152</v>
      </c>
      <c r="C24" s="35" t="s">
        <v>232</v>
      </c>
      <c r="D24" s="35" t="s">
        <v>175</v>
      </c>
      <c r="E24" s="13">
        <v>10</v>
      </c>
      <c r="F24" s="37">
        <v>15</v>
      </c>
      <c r="G24" s="37">
        <f t="shared" si="1"/>
        <v>21.12676056338028</v>
      </c>
      <c r="H24" s="35" t="s">
        <v>233</v>
      </c>
      <c r="I24" s="13" t="str">
        <f t="shared" si="0"/>
        <v> </v>
      </c>
    </row>
    <row r="25" spans="1:9" ht="14.25">
      <c r="A25" s="35">
        <v>20</v>
      </c>
      <c r="B25" s="35" t="s">
        <v>153</v>
      </c>
      <c r="C25" s="35" t="s">
        <v>234</v>
      </c>
      <c r="D25" s="35" t="s">
        <v>235</v>
      </c>
      <c r="E25" s="13">
        <v>10</v>
      </c>
      <c r="F25" s="37">
        <v>10</v>
      </c>
      <c r="G25" s="37">
        <f t="shared" si="1"/>
        <v>14.084507042253522</v>
      </c>
      <c r="H25" s="35" t="s">
        <v>236</v>
      </c>
      <c r="I25" s="13" t="str">
        <f t="shared" si="0"/>
        <v> </v>
      </c>
    </row>
    <row r="26" spans="1:9" ht="14.25">
      <c r="A26" s="35">
        <v>21</v>
      </c>
      <c r="B26" s="35" t="s">
        <v>154</v>
      </c>
      <c r="C26" s="35" t="s">
        <v>238</v>
      </c>
      <c r="D26" s="35" t="s">
        <v>207</v>
      </c>
      <c r="E26" s="13">
        <v>10</v>
      </c>
      <c r="F26" s="37">
        <v>19</v>
      </c>
      <c r="G26" s="37">
        <f t="shared" si="1"/>
        <v>26.760563380281692</v>
      </c>
      <c r="H26" s="35" t="s">
        <v>245</v>
      </c>
      <c r="I26" s="13" t="str">
        <f t="shared" si="0"/>
        <v> </v>
      </c>
    </row>
    <row r="27" spans="1:9" ht="14.25">
      <c r="A27" s="35">
        <v>22</v>
      </c>
      <c r="B27" s="35" t="s">
        <v>155</v>
      </c>
      <c r="C27" s="35" t="s">
        <v>237</v>
      </c>
      <c r="D27" s="35" t="s">
        <v>207</v>
      </c>
      <c r="E27" s="13">
        <v>10</v>
      </c>
      <c r="F27" s="37">
        <v>10</v>
      </c>
      <c r="G27" s="37">
        <f t="shared" si="1"/>
        <v>14.084507042253522</v>
      </c>
      <c r="H27" s="35" t="s">
        <v>245</v>
      </c>
      <c r="I27" s="13" t="str">
        <f t="shared" si="0"/>
        <v> </v>
      </c>
    </row>
    <row r="28" spans="1:9" ht="14.25">
      <c r="A28" s="35">
        <v>23</v>
      </c>
      <c r="B28" s="35" t="s">
        <v>156</v>
      </c>
      <c r="C28" s="35" t="s">
        <v>242</v>
      </c>
      <c r="D28" s="35" t="s">
        <v>207</v>
      </c>
      <c r="E28" s="13">
        <v>10</v>
      </c>
      <c r="F28" s="37">
        <v>20</v>
      </c>
      <c r="G28" s="37">
        <f t="shared" si="1"/>
        <v>28.169014084507044</v>
      </c>
      <c r="H28" s="35" t="s">
        <v>245</v>
      </c>
      <c r="I28" s="13" t="str">
        <f t="shared" si="0"/>
        <v> </v>
      </c>
    </row>
    <row r="29" spans="1:9" ht="14.25">
      <c r="A29" s="35">
        <v>24</v>
      </c>
      <c r="B29" s="35" t="s">
        <v>157</v>
      </c>
      <c r="C29" s="35" t="s">
        <v>239</v>
      </c>
      <c r="D29" s="35" t="s">
        <v>207</v>
      </c>
      <c r="E29" s="13">
        <v>10</v>
      </c>
      <c r="F29" s="37">
        <v>17</v>
      </c>
      <c r="G29" s="37">
        <f t="shared" si="1"/>
        <v>23.943661971830984</v>
      </c>
      <c r="H29" s="35" t="s">
        <v>245</v>
      </c>
      <c r="I29" s="13" t="str">
        <f t="shared" si="0"/>
        <v> </v>
      </c>
    </row>
    <row r="30" spans="1:9" ht="14.25">
      <c r="A30" s="35">
        <v>25</v>
      </c>
      <c r="B30" s="35" t="s">
        <v>158</v>
      </c>
      <c r="C30" s="35" t="s">
        <v>243</v>
      </c>
      <c r="D30" s="35" t="s">
        <v>207</v>
      </c>
      <c r="E30" s="13">
        <v>10</v>
      </c>
      <c r="F30" s="37">
        <v>13</v>
      </c>
      <c r="G30" s="37">
        <f t="shared" si="1"/>
        <v>18.309859154929576</v>
      </c>
      <c r="H30" s="35" t="s">
        <v>245</v>
      </c>
      <c r="I30" s="13" t="str">
        <f t="shared" si="0"/>
        <v> </v>
      </c>
    </row>
    <row r="31" spans="1:9" ht="14.25">
      <c r="A31" s="35">
        <v>26</v>
      </c>
      <c r="B31" s="35" t="s">
        <v>159</v>
      </c>
      <c r="C31" s="35" t="s">
        <v>241</v>
      </c>
      <c r="D31" s="35" t="s">
        <v>207</v>
      </c>
      <c r="E31" s="13">
        <v>10</v>
      </c>
      <c r="F31" s="37">
        <v>15</v>
      </c>
      <c r="G31" s="37">
        <f t="shared" si="1"/>
        <v>21.12676056338028</v>
      </c>
      <c r="H31" s="35" t="s">
        <v>245</v>
      </c>
      <c r="I31" s="13" t="str">
        <f t="shared" si="0"/>
        <v> </v>
      </c>
    </row>
    <row r="32" spans="1:9" ht="14.25">
      <c r="A32" s="35">
        <v>27</v>
      </c>
      <c r="B32" s="35" t="s">
        <v>160</v>
      </c>
      <c r="C32" s="35" t="s">
        <v>240</v>
      </c>
      <c r="D32" s="35" t="s">
        <v>207</v>
      </c>
      <c r="E32" s="13">
        <v>10</v>
      </c>
      <c r="F32" s="37">
        <v>18</v>
      </c>
      <c r="G32" s="37">
        <f t="shared" si="1"/>
        <v>25.35211267605634</v>
      </c>
      <c r="H32" s="35" t="s">
        <v>245</v>
      </c>
      <c r="I32" s="13" t="str">
        <f t="shared" si="0"/>
        <v> </v>
      </c>
    </row>
    <row r="33" spans="1:9" ht="14.25">
      <c r="A33" s="35">
        <v>28</v>
      </c>
      <c r="B33" s="35" t="s">
        <v>161</v>
      </c>
      <c r="C33" s="35" t="s">
        <v>244</v>
      </c>
      <c r="D33" s="35" t="s">
        <v>207</v>
      </c>
      <c r="E33" s="13">
        <v>10</v>
      </c>
      <c r="F33" s="37">
        <v>17</v>
      </c>
      <c r="G33" s="37">
        <f t="shared" si="1"/>
        <v>23.943661971830984</v>
      </c>
      <c r="H33" s="35" t="s">
        <v>245</v>
      </c>
      <c r="I33" s="13" t="str">
        <f t="shared" si="0"/>
        <v> </v>
      </c>
    </row>
    <row r="34" spans="1:9" ht="14.25">
      <c r="A34" s="35">
        <v>29</v>
      </c>
      <c r="B34" s="35" t="s">
        <v>162</v>
      </c>
      <c r="C34" s="35" t="s">
        <v>269</v>
      </c>
      <c r="D34" s="35" t="s">
        <v>219</v>
      </c>
      <c r="E34" s="13">
        <v>10</v>
      </c>
      <c r="F34" s="37">
        <v>47</v>
      </c>
      <c r="G34" s="37">
        <f t="shared" si="1"/>
        <v>66.19718309859155</v>
      </c>
      <c r="H34" s="35" t="s">
        <v>218</v>
      </c>
      <c r="I34" s="13" t="str">
        <f t="shared" si="0"/>
        <v>призер</v>
      </c>
    </row>
    <row r="35" spans="1:9" ht="14.25">
      <c r="A35" s="35">
        <v>30</v>
      </c>
      <c r="B35" s="35" t="s">
        <v>163</v>
      </c>
      <c r="C35" s="35" t="s">
        <v>246</v>
      </c>
      <c r="D35" s="35" t="s">
        <v>219</v>
      </c>
      <c r="E35" s="13">
        <v>10</v>
      </c>
      <c r="F35" s="37">
        <v>42</v>
      </c>
      <c r="G35" s="37">
        <f t="shared" si="1"/>
        <v>59.15492957746479</v>
      </c>
      <c r="H35" s="35" t="s">
        <v>218</v>
      </c>
      <c r="I35" s="13" t="str">
        <f t="shared" si="0"/>
        <v>призер</v>
      </c>
    </row>
    <row r="36" spans="1:9" ht="14.25" customHeight="1">
      <c r="A36" s="35">
        <v>31</v>
      </c>
      <c r="B36" s="35" t="s">
        <v>164</v>
      </c>
      <c r="C36" s="35" t="s">
        <v>248</v>
      </c>
      <c r="D36" s="35" t="s">
        <v>219</v>
      </c>
      <c r="E36" s="13">
        <v>10</v>
      </c>
      <c r="F36" s="37">
        <v>48</v>
      </c>
      <c r="G36" s="37">
        <f t="shared" si="1"/>
        <v>67.6056338028169</v>
      </c>
      <c r="H36" s="35" t="s">
        <v>218</v>
      </c>
      <c r="I36" s="13" t="s">
        <v>369</v>
      </c>
    </row>
    <row r="37" spans="1:9" ht="14.25">
      <c r="A37" s="35">
        <v>32</v>
      </c>
      <c r="B37" s="35" t="s">
        <v>165</v>
      </c>
      <c r="C37" s="35" t="s">
        <v>247</v>
      </c>
      <c r="D37" s="35" t="s">
        <v>219</v>
      </c>
      <c r="E37" s="13">
        <v>10</v>
      </c>
      <c r="F37" s="37">
        <v>40</v>
      </c>
      <c r="G37" s="37">
        <f t="shared" si="1"/>
        <v>56.33802816901409</v>
      </c>
      <c r="H37" s="35" t="s">
        <v>218</v>
      </c>
      <c r="I37" s="13" t="str">
        <f t="shared" si="0"/>
        <v>призер</v>
      </c>
    </row>
    <row r="38" spans="1:9" ht="14.25">
      <c r="A38" s="35">
        <v>33</v>
      </c>
      <c r="B38" s="35" t="s">
        <v>166</v>
      </c>
      <c r="C38" s="35" t="s">
        <v>249</v>
      </c>
      <c r="D38" s="35" t="s">
        <v>219</v>
      </c>
      <c r="E38" s="13">
        <v>10</v>
      </c>
      <c r="F38" s="37">
        <v>44</v>
      </c>
      <c r="G38" s="37">
        <f t="shared" si="1"/>
        <v>61.971830985915496</v>
      </c>
      <c r="H38" s="35" t="s">
        <v>218</v>
      </c>
      <c r="I38" s="13" t="str">
        <f t="shared" si="0"/>
        <v>призер</v>
      </c>
    </row>
    <row r="39" spans="1:9" ht="14.25">
      <c r="A39" s="35">
        <v>34</v>
      </c>
      <c r="B39" s="35" t="s">
        <v>167</v>
      </c>
      <c r="C39" s="35" t="s">
        <v>250</v>
      </c>
      <c r="D39" s="35" t="s">
        <v>179</v>
      </c>
      <c r="E39" s="13">
        <v>10</v>
      </c>
      <c r="F39" s="37">
        <v>28</v>
      </c>
      <c r="G39" s="37">
        <f t="shared" si="1"/>
        <v>39.436619718309856</v>
      </c>
      <c r="H39" s="35" t="s">
        <v>180</v>
      </c>
      <c r="I39" s="13" t="str">
        <f t="shared" si="0"/>
        <v> </v>
      </c>
    </row>
    <row r="40" spans="1:9" ht="14.25">
      <c r="A40" s="35">
        <v>35</v>
      </c>
      <c r="B40" s="35" t="s">
        <v>168</v>
      </c>
      <c r="C40" s="35" t="s">
        <v>251</v>
      </c>
      <c r="D40" s="35" t="s">
        <v>179</v>
      </c>
      <c r="E40" s="13">
        <v>10</v>
      </c>
      <c r="F40" s="37">
        <v>25</v>
      </c>
      <c r="G40" s="37">
        <f t="shared" si="1"/>
        <v>35.2112676056338</v>
      </c>
      <c r="H40" s="35" t="s">
        <v>180</v>
      </c>
      <c r="I40" s="13" t="str">
        <f t="shared" si="0"/>
        <v> </v>
      </c>
    </row>
    <row r="41" spans="1:9" ht="14.25">
      <c r="A41" s="35">
        <v>36</v>
      </c>
      <c r="B41" s="35" t="s">
        <v>169</v>
      </c>
      <c r="C41" s="35" t="s">
        <v>252</v>
      </c>
      <c r="D41" s="35" t="s">
        <v>179</v>
      </c>
      <c r="E41" s="13">
        <v>10</v>
      </c>
      <c r="F41" s="37">
        <v>23</v>
      </c>
      <c r="G41" s="37">
        <f t="shared" si="1"/>
        <v>32.394366197183096</v>
      </c>
      <c r="H41" s="35" t="s">
        <v>180</v>
      </c>
      <c r="I41" s="13" t="str">
        <f t="shared" si="0"/>
        <v> </v>
      </c>
    </row>
    <row r="42" spans="1:9" s="21" customFormat="1" ht="14.25">
      <c r="A42" s="35">
        <v>37</v>
      </c>
      <c r="B42" s="35" t="s">
        <v>170</v>
      </c>
      <c r="C42" s="35"/>
      <c r="D42" s="35"/>
      <c r="E42" s="42">
        <v>10</v>
      </c>
      <c r="F42" s="43">
        <v>25</v>
      </c>
      <c r="G42" s="37">
        <f t="shared" si="1"/>
        <v>35.2112676056338</v>
      </c>
      <c r="H42" s="35"/>
      <c r="I42" s="13" t="str">
        <f t="shared" si="0"/>
        <v> </v>
      </c>
    </row>
    <row r="43" spans="1:9" s="21" customFormat="1" ht="14.25">
      <c r="A43" s="35"/>
      <c r="B43" s="35"/>
      <c r="C43" s="35"/>
      <c r="D43" s="35"/>
      <c r="E43" s="42"/>
      <c r="F43" s="43"/>
      <c r="G43" s="37">
        <f>MAX(G6:G42)</f>
        <v>67.6056338028169</v>
      </c>
      <c r="H43" s="35"/>
      <c r="I43" s="13"/>
    </row>
    <row r="44" spans="1:9" ht="14.25">
      <c r="A44" s="35">
        <v>38</v>
      </c>
      <c r="B44" s="35" t="s">
        <v>96</v>
      </c>
      <c r="C44" s="35" t="s">
        <v>283</v>
      </c>
      <c r="D44" s="35" t="s">
        <v>284</v>
      </c>
      <c r="E44" s="13">
        <v>11</v>
      </c>
      <c r="F44" s="37">
        <v>36</v>
      </c>
      <c r="G44" s="37">
        <f t="shared" si="1"/>
        <v>50.70422535211268</v>
      </c>
      <c r="H44" s="35" t="s">
        <v>285</v>
      </c>
      <c r="I44" s="13" t="str">
        <f t="shared" si="0"/>
        <v>призер</v>
      </c>
    </row>
    <row r="45" spans="1:9" ht="14.25">
      <c r="A45" s="35">
        <v>39</v>
      </c>
      <c r="B45" s="35" t="s">
        <v>97</v>
      </c>
      <c r="C45" s="35" t="s">
        <v>286</v>
      </c>
      <c r="D45" s="35" t="s">
        <v>284</v>
      </c>
      <c r="E45" s="13">
        <v>11</v>
      </c>
      <c r="F45" s="37">
        <v>23</v>
      </c>
      <c r="G45" s="37">
        <f t="shared" si="1"/>
        <v>32.394366197183096</v>
      </c>
      <c r="H45" s="35" t="s">
        <v>285</v>
      </c>
      <c r="I45" s="13" t="str">
        <f t="shared" si="0"/>
        <v> </v>
      </c>
    </row>
    <row r="46" spans="1:9" ht="14.25">
      <c r="A46" s="35">
        <v>40</v>
      </c>
      <c r="B46" s="35" t="s">
        <v>98</v>
      </c>
      <c r="C46" s="35" t="s">
        <v>287</v>
      </c>
      <c r="D46" s="35" t="s">
        <v>284</v>
      </c>
      <c r="E46" s="13">
        <v>11</v>
      </c>
      <c r="F46" s="37">
        <v>21</v>
      </c>
      <c r="G46" s="37">
        <f t="shared" si="1"/>
        <v>29.577464788732396</v>
      </c>
      <c r="H46" s="35" t="s">
        <v>285</v>
      </c>
      <c r="I46" s="13" t="str">
        <f t="shared" si="0"/>
        <v> </v>
      </c>
    </row>
    <row r="47" spans="1:9" ht="14.25">
      <c r="A47" s="35">
        <v>41</v>
      </c>
      <c r="B47" s="35" t="s">
        <v>99</v>
      </c>
      <c r="C47" s="35" t="s">
        <v>288</v>
      </c>
      <c r="D47" s="35" t="s">
        <v>278</v>
      </c>
      <c r="E47" s="13">
        <v>11</v>
      </c>
      <c r="F47" s="37">
        <v>15</v>
      </c>
      <c r="G47" s="37">
        <f t="shared" si="1"/>
        <v>21.12676056338028</v>
      </c>
      <c r="H47" s="35" t="s">
        <v>279</v>
      </c>
      <c r="I47" s="13" t="str">
        <f t="shared" si="0"/>
        <v> </v>
      </c>
    </row>
    <row r="48" spans="1:9" ht="14.25">
      <c r="A48" s="35">
        <v>42</v>
      </c>
      <c r="B48" s="35" t="s">
        <v>100</v>
      </c>
      <c r="C48" s="35" t="s">
        <v>289</v>
      </c>
      <c r="D48" s="35" t="s">
        <v>278</v>
      </c>
      <c r="E48" s="13">
        <v>11</v>
      </c>
      <c r="F48" s="37">
        <v>9</v>
      </c>
      <c r="G48" s="37">
        <f t="shared" si="1"/>
        <v>12.67605633802817</v>
      </c>
      <c r="H48" s="35" t="s">
        <v>279</v>
      </c>
      <c r="I48" s="13" t="str">
        <f t="shared" si="0"/>
        <v> </v>
      </c>
    </row>
    <row r="49" spans="1:9" ht="14.25">
      <c r="A49" s="35">
        <v>43</v>
      </c>
      <c r="B49" s="35" t="s">
        <v>101</v>
      </c>
      <c r="C49" s="35" t="s">
        <v>290</v>
      </c>
      <c r="D49" s="35" t="s">
        <v>278</v>
      </c>
      <c r="E49" s="13">
        <v>11</v>
      </c>
      <c r="F49" s="37">
        <v>14</v>
      </c>
      <c r="G49" s="37">
        <f t="shared" si="1"/>
        <v>19.718309859154928</v>
      </c>
      <c r="H49" s="35" t="s">
        <v>279</v>
      </c>
      <c r="I49" s="13" t="str">
        <f t="shared" si="0"/>
        <v> </v>
      </c>
    </row>
    <row r="50" spans="1:9" ht="14.25">
      <c r="A50" s="35">
        <v>44</v>
      </c>
      <c r="B50" s="35" t="s">
        <v>102</v>
      </c>
      <c r="C50" s="35" t="s">
        <v>291</v>
      </c>
      <c r="D50" s="35" t="s">
        <v>278</v>
      </c>
      <c r="E50" s="13">
        <v>11</v>
      </c>
      <c r="F50" s="37">
        <v>13</v>
      </c>
      <c r="G50" s="37">
        <f t="shared" si="1"/>
        <v>18.309859154929576</v>
      </c>
      <c r="H50" s="35" t="s">
        <v>279</v>
      </c>
      <c r="I50" s="13" t="str">
        <f t="shared" si="0"/>
        <v> </v>
      </c>
    </row>
    <row r="51" spans="1:9" ht="14.25">
      <c r="A51" s="35">
        <v>45</v>
      </c>
      <c r="B51" s="35" t="s">
        <v>103</v>
      </c>
      <c r="C51" s="35" t="s">
        <v>292</v>
      </c>
      <c r="D51" s="35" t="s">
        <v>278</v>
      </c>
      <c r="E51" s="13">
        <v>11</v>
      </c>
      <c r="F51" s="37">
        <v>14</v>
      </c>
      <c r="G51" s="37">
        <f t="shared" si="1"/>
        <v>19.718309859154928</v>
      </c>
      <c r="H51" s="35" t="s">
        <v>279</v>
      </c>
      <c r="I51" s="13" t="str">
        <f t="shared" si="0"/>
        <v> </v>
      </c>
    </row>
    <row r="52" spans="1:9" ht="14.25">
      <c r="A52" s="35">
        <v>46</v>
      </c>
      <c r="B52" s="35" t="s">
        <v>104</v>
      </c>
      <c r="C52" s="35" t="s">
        <v>293</v>
      </c>
      <c r="D52" s="35" t="s">
        <v>278</v>
      </c>
      <c r="E52" s="13">
        <v>11</v>
      </c>
      <c r="F52" s="37">
        <v>10</v>
      </c>
      <c r="G52" s="37">
        <f t="shared" si="1"/>
        <v>14.084507042253522</v>
      </c>
      <c r="H52" s="35" t="s">
        <v>279</v>
      </c>
      <c r="I52" s="13" t="str">
        <f t="shared" si="0"/>
        <v> </v>
      </c>
    </row>
    <row r="53" spans="1:9" ht="14.25">
      <c r="A53" s="35">
        <v>47</v>
      </c>
      <c r="B53" s="35" t="s">
        <v>105</v>
      </c>
      <c r="C53" s="35" t="s">
        <v>294</v>
      </c>
      <c r="D53" s="35" t="s">
        <v>278</v>
      </c>
      <c r="E53" s="13">
        <v>11</v>
      </c>
      <c r="F53" s="37">
        <v>15</v>
      </c>
      <c r="G53" s="37">
        <f t="shared" si="1"/>
        <v>21.12676056338028</v>
      </c>
      <c r="H53" s="35" t="s">
        <v>279</v>
      </c>
      <c r="I53" s="13" t="str">
        <f t="shared" si="0"/>
        <v> </v>
      </c>
    </row>
    <row r="54" spans="1:9" ht="14.25">
      <c r="A54" s="35">
        <v>48</v>
      </c>
      <c r="B54" s="35" t="s">
        <v>106</v>
      </c>
      <c r="C54" s="35" t="s">
        <v>295</v>
      </c>
      <c r="D54" s="35" t="s">
        <v>278</v>
      </c>
      <c r="E54" s="13">
        <v>11</v>
      </c>
      <c r="F54" s="37">
        <v>11</v>
      </c>
      <c r="G54" s="37">
        <f t="shared" si="1"/>
        <v>15.492957746478874</v>
      </c>
      <c r="H54" s="35" t="s">
        <v>279</v>
      </c>
      <c r="I54" s="13" t="str">
        <f t="shared" si="0"/>
        <v> </v>
      </c>
    </row>
    <row r="55" spans="1:9" ht="14.25">
      <c r="A55" s="35">
        <v>49</v>
      </c>
      <c r="B55" s="35" t="s">
        <v>107</v>
      </c>
      <c r="C55" s="35" t="s">
        <v>296</v>
      </c>
      <c r="D55" s="35" t="s">
        <v>278</v>
      </c>
      <c r="E55" s="13">
        <v>11</v>
      </c>
      <c r="F55" s="37">
        <v>18</v>
      </c>
      <c r="G55" s="37">
        <f t="shared" si="1"/>
        <v>25.35211267605634</v>
      </c>
      <c r="H55" s="35" t="s">
        <v>279</v>
      </c>
      <c r="I55" s="13" t="str">
        <f t="shared" si="0"/>
        <v> </v>
      </c>
    </row>
    <row r="56" spans="1:9" ht="14.25">
      <c r="A56" s="35">
        <v>50</v>
      </c>
      <c r="B56" s="35" t="s">
        <v>108</v>
      </c>
      <c r="C56" s="35" t="s">
        <v>297</v>
      </c>
      <c r="D56" s="35" t="s">
        <v>278</v>
      </c>
      <c r="E56" s="13">
        <v>11</v>
      </c>
      <c r="F56" s="37">
        <v>15</v>
      </c>
      <c r="G56" s="37">
        <f t="shared" si="1"/>
        <v>21.12676056338028</v>
      </c>
      <c r="H56" s="35" t="s">
        <v>279</v>
      </c>
      <c r="I56" s="13" t="str">
        <f t="shared" si="0"/>
        <v> </v>
      </c>
    </row>
    <row r="57" spans="1:9" ht="14.25">
      <c r="A57" s="35">
        <v>51</v>
      </c>
      <c r="B57" s="35" t="s">
        <v>109</v>
      </c>
      <c r="C57" s="35" t="s">
        <v>253</v>
      </c>
      <c r="D57" s="35" t="s">
        <v>175</v>
      </c>
      <c r="E57" s="13">
        <v>11</v>
      </c>
      <c r="F57" s="37">
        <v>27</v>
      </c>
      <c r="G57" s="37">
        <f t="shared" si="1"/>
        <v>38.028169014084504</v>
      </c>
      <c r="H57" s="35" t="s">
        <v>233</v>
      </c>
      <c r="I57" s="13" t="str">
        <f t="shared" si="0"/>
        <v> </v>
      </c>
    </row>
    <row r="58" spans="1:9" ht="14.25">
      <c r="A58" s="35">
        <v>52</v>
      </c>
      <c r="B58" s="35" t="s">
        <v>110</v>
      </c>
      <c r="C58" s="35" t="s">
        <v>254</v>
      </c>
      <c r="D58" s="35" t="s">
        <v>175</v>
      </c>
      <c r="E58" s="13">
        <v>11</v>
      </c>
      <c r="F58" s="37">
        <v>24</v>
      </c>
      <c r="G58" s="37">
        <f t="shared" si="1"/>
        <v>33.80281690140845</v>
      </c>
      <c r="H58" s="35" t="s">
        <v>233</v>
      </c>
      <c r="I58" s="13" t="str">
        <f t="shared" si="0"/>
        <v> </v>
      </c>
    </row>
    <row r="59" spans="1:9" ht="14.25">
      <c r="A59" s="35">
        <v>53</v>
      </c>
      <c r="B59" s="35" t="s">
        <v>111</v>
      </c>
      <c r="C59" s="35" t="s">
        <v>255</v>
      </c>
      <c r="D59" s="35" t="s">
        <v>256</v>
      </c>
      <c r="E59" s="13">
        <v>11</v>
      </c>
      <c r="F59" s="39">
        <v>20</v>
      </c>
      <c r="G59" s="37">
        <f t="shared" si="1"/>
        <v>28.169014084507044</v>
      </c>
      <c r="H59" s="35" t="s">
        <v>257</v>
      </c>
      <c r="I59" s="13" t="str">
        <f t="shared" si="0"/>
        <v> </v>
      </c>
    </row>
    <row r="60" spans="1:9" s="19" customFormat="1" ht="14.25">
      <c r="A60" s="35">
        <v>54</v>
      </c>
      <c r="B60" s="35" t="s">
        <v>112</v>
      </c>
      <c r="C60" s="35" t="s">
        <v>258</v>
      </c>
      <c r="D60" s="35" t="s">
        <v>200</v>
      </c>
      <c r="E60" s="13">
        <v>11</v>
      </c>
      <c r="F60" s="44">
        <v>31</v>
      </c>
      <c r="G60" s="37">
        <f t="shared" si="1"/>
        <v>43.66197183098591</v>
      </c>
      <c r="H60" s="35" t="s">
        <v>260</v>
      </c>
      <c r="I60" s="13" t="str">
        <f t="shared" si="0"/>
        <v> </v>
      </c>
    </row>
    <row r="61" spans="1:9" s="19" customFormat="1" ht="14.25">
      <c r="A61" s="35">
        <v>55</v>
      </c>
      <c r="B61" s="35" t="s">
        <v>113</v>
      </c>
      <c r="C61" s="35" t="s">
        <v>259</v>
      </c>
      <c r="D61" s="35" t="s">
        <v>200</v>
      </c>
      <c r="E61" s="13">
        <v>11</v>
      </c>
      <c r="F61" s="44">
        <v>43</v>
      </c>
      <c r="G61" s="37">
        <f t="shared" si="1"/>
        <v>60.563380281690144</v>
      </c>
      <c r="H61" s="35" t="s">
        <v>260</v>
      </c>
      <c r="I61" s="13" t="s">
        <v>369</v>
      </c>
    </row>
    <row r="62" spans="1:9" s="19" customFormat="1" ht="14.25">
      <c r="A62" s="35">
        <v>56</v>
      </c>
      <c r="B62" s="35" t="s">
        <v>114</v>
      </c>
      <c r="C62" s="35" t="s">
        <v>262</v>
      </c>
      <c r="D62" s="35" t="s">
        <v>219</v>
      </c>
      <c r="E62" s="13">
        <v>11</v>
      </c>
      <c r="F62" s="44">
        <v>43</v>
      </c>
      <c r="G62" s="37">
        <f t="shared" si="1"/>
        <v>60.563380281690144</v>
      </c>
      <c r="H62" s="35" t="s">
        <v>268</v>
      </c>
      <c r="I62" s="13" t="s">
        <v>369</v>
      </c>
    </row>
    <row r="63" spans="1:9" s="19" customFormat="1" ht="14.25">
      <c r="A63" s="35">
        <v>57</v>
      </c>
      <c r="B63" s="35" t="s">
        <v>115</v>
      </c>
      <c r="C63" s="35" t="s">
        <v>266</v>
      </c>
      <c r="D63" s="35" t="s">
        <v>219</v>
      </c>
      <c r="E63" s="13">
        <v>11</v>
      </c>
      <c r="F63" s="44">
        <v>15</v>
      </c>
      <c r="G63" s="37">
        <f t="shared" si="1"/>
        <v>21.12676056338028</v>
      </c>
      <c r="H63" s="35" t="s">
        <v>218</v>
      </c>
      <c r="I63" s="13" t="str">
        <f aca="true" t="shared" si="2" ref="I63:I81">IF(G63&gt;50,"призер"," ")</f>
        <v> </v>
      </c>
    </row>
    <row r="64" spans="1:9" s="19" customFormat="1" ht="14.25">
      <c r="A64" s="35">
        <v>58</v>
      </c>
      <c r="B64" s="35" t="s">
        <v>116</v>
      </c>
      <c r="C64" s="35" t="s">
        <v>263</v>
      </c>
      <c r="D64" s="35" t="s">
        <v>219</v>
      </c>
      <c r="E64" s="13">
        <v>11</v>
      </c>
      <c r="F64" s="44">
        <v>25</v>
      </c>
      <c r="G64" s="37">
        <f t="shared" si="1"/>
        <v>35.2112676056338</v>
      </c>
      <c r="H64" s="35" t="s">
        <v>218</v>
      </c>
      <c r="I64" s="13" t="str">
        <f t="shared" si="2"/>
        <v> </v>
      </c>
    </row>
    <row r="65" spans="1:9" s="19" customFormat="1" ht="14.25">
      <c r="A65" s="35">
        <v>59</v>
      </c>
      <c r="B65" s="35" t="s">
        <v>117</v>
      </c>
      <c r="C65" s="35" t="s">
        <v>267</v>
      </c>
      <c r="D65" s="35" t="s">
        <v>219</v>
      </c>
      <c r="E65" s="13">
        <v>11</v>
      </c>
      <c r="F65" s="44">
        <v>16</v>
      </c>
      <c r="G65" s="37">
        <f t="shared" si="1"/>
        <v>22.535211267605632</v>
      </c>
      <c r="H65" s="35" t="s">
        <v>218</v>
      </c>
      <c r="I65" s="13" t="str">
        <f t="shared" si="2"/>
        <v> </v>
      </c>
    </row>
    <row r="66" spans="1:9" s="19" customFormat="1" ht="14.25">
      <c r="A66" s="35">
        <v>60</v>
      </c>
      <c r="B66" s="35" t="s">
        <v>118</v>
      </c>
      <c r="C66" s="35" t="s">
        <v>264</v>
      </c>
      <c r="D66" s="35" t="s">
        <v>219</v>
      </c>
      <c r="E66" s="13">
        <v>11</v>
      </c>
      <c r="F66" s="44">
        <v>34</v>
      </c>
      <c r="G66" s="37">
        <f t="shared" si="1"/>
        <v>47.88732394366197</v>
      </c>
      <c r="H66" s="35" t="s">
        <v>268</v>
      </c>
      <c r="I66" s="13" t="str">
        <f t="shared" si="2"/>
        <v> </v>
      </c>
    </row>
    <row r="67" spans="1:9" s="19" customFormat="1" ht="14.25">
      <c r="A67" s="35">
        <v>61</v>
      </c>
      <c r="B67" s="35" t="s">
        <v>119</v>
      </c>
      <c r="C67" s="35" t="s">
        <v>261</v>
      </c>
      <c r="D67" s="35" t="s">
        <v>219</v>
      </c>
      <c r="E67" s="13">
        <v>11</v>
      </c>
      <c r="F67" s="44">
        <v>25</v>
      </c>
      <c r="G67" s="37">
        <f t="shared" si="1"/>
        <v>35.2112676056338</v>
      </c>
      <c r="H67" s="35" t="s">
        <v>218</v>
      </c>
      <c r="I67" s="13" t="str">
        <f t="shared" si="2"/>
        <v> </v>
      </c>
    </row>
    <row r="68" spans="1:9" s="19" customFormat="1" ht="14.25">
      <c r="A68" s="35">
        <v>62</v>
      </c>
      <c r="B68" s="35" t="s">
        <v>120</v>
      </c>
      <c r="C68" s="35" t="s">
        <v>265</v>
      </c>
      <c r="D68" s="35" t="s">
        <v>219</v>
      </c>
      <c r="E68" s="13">
        <v>11</v>
      </c>
      <c r="F68" s="44">
        <v>40</v>
      </c>
      <c r="G68" s="37">
        <f t="shared" si="1"/>
        <v>56.33802816901409</v>
      </c>
      <c r="H68" s="35" t="s">
        <v>218</v>
      </c>
      <c r="I68" s="13" t="str">
        <f t="shared" si="2"/>
        <v>призер</v>
      </c>
    </row>
    <row r="69" spans="1:9" s="19" customFormat="1" ht="14.25">
      <c r="A69" s="35">
        <v>63</v>
      </c>
      <c r="B69" s="35" t="s">
        <v>121</v>
      </c>
      <c r="C69" s="35" t="s">
        <v>319</v>
      </c>
      <c r="D69" s="35" t="s">
        <v>316</v>
      </c>
      <c r="E69" s="13">
        <v>11</v>
      </c>
      <c r="F69" s="44">
        <v>9</v>
      </c>
      <c r="G69" s="37">
        <f t="shared" si="1"/>
        <v>12.67605633802817</v>
      </c>
      <c r="H69" s="35" t="s">
        <v>317</v>
      </c>
      <c r="I69" s="13" t="str">
        <f t="shared" si="2"/>
        <v> </v>
      </c>
    </row>
    <row r="70" spans="1:9" s="19" customFormat="1" ht="14.25">
      <c r="A70" s="35">
        <v>64</v>
      </c>
      <c r="B70" s="35" t="s">
        <v>122</v>
      </c>
      <c r="C70" s="35" t="s">
        <v>320</v>
      </c>
      <c r="D70" s="35" t="s">
        <v>316</v>
      </c>
      <c r="E70" s="13">
        <v>11</v>
      </c>
      <c r="F70" s="44">
        <v>21</v>
      </c>
      <c r="G70" s="37">
        <f t="shared" si="1"/>
        <v>29.577464788732396</v>
      </c>
      <c r="H70" s="35" t="s">
        <v>317</v>
      </c>
      <c r="I70" s="13" t="str">
        <f t="shared" si="2"/>
        <v> </v>
      </c>
    </row>
    <row r="71" spans="1:9" s="19" customFormat="1" ht="14.25">
      <c r="A71" s="35">
        <v>65</v>
      </c>
      <c r="B71" s="35" t="s">
        <v>123</v>
      </c>
      <c r="C71" s="35" t="s">
        <v>321</v>
      </c>
      <c r="D71" s="35" t="s">
        <v>316</v>
      </c>
      <c r="E71" s="13">
        <v>11</v>
      </c>
      <c r="F71" s="44">
        <v>13</v>
      </c>
      <c r="G71" s="37">
        <f t="shared" si="1"/>
        <v>18.309859154929576</v>
      </c>
      <c r="H71" s="35" t="s">
        <v>317</v>
      </c>
      <c r="I71" s="13" t="str">
        <f t="shared" si="2"/>
        <v> </v>
      </c>
    </row>
    <row r="72" spans="1:9" s="19" customFormat="1" ht="14.25">
      <c r="A72" s="35">
        <v>66</v>
      </c>
      <c r="B72" s="35" t="s">
        <v>124</v>
      </c>
      <c r="C72" s="35" t="s">
        <v>322</v>
      </c>
      <c r="D72" s="35" t="s">
        <v>316</v>
      </c>
      <c r="E72" s="13">
        <v>11</v>
      </c>
      <c r="F72" s="44">
        <v>11</v>
      </c>
      <c r="G72" s="37">
        <f aca="true" t="shared" si="3" ref="G72:G81">F72*100/71</f>
        <v>15.492957746478874</v>
      </c>
      <c r="H72" s="35" t="s">
        <v>317</v>
      </c>
      <c r="I72" s="13" t="str">
        <f t="shared" si="2"/>
        <v> </v>
      </c>
    </row>
    <row r="73" spans="1:9" s="19" customFormat="1" ht="14.25">
      <c r="A73" s="35">
        <v>67</v>
      </c>
      <c r="B73" s="35" t="s">
        <v>125</v>
      </c>
      <c r="C73" s="35" t="s">
        <v>323</v>
      </c>
      <c r="D73" s="35" t="s">
        <v>316</v>
      </c>
      <c r="E73" s="13">
        <v>11</v>
      </c>
      <c r="F73" s="44">
        <v>11</v>
      </c>
      <c r="G73" s="37">
        <f t="shared" si="3"/>
        <v>15.492957746478874</v>
      </c>
      <c r="H73" s="35" t="s">
        <v>317</v>
      </c>
      <c r="I73" s="13" t="str">
        <f t="shared" si="2"/>
        <v> </v>
      </c>
    </row>
    <row r="74" spans="1:9" s="19" customFormat="1" ht="14.25">
      <c r="A74" s="35">
        <v>68</v>
      </c>
      <c r="B74" s="35" t="s">
        <v>126</v>
      </c>
      <c r="C74" s="35" t="s">
        <v>355</v>
      </c>
      <c r="D74" s="35" t="s">
        <v>347</v>
      </c>
      <c r="E74" s="13">
        <v>11</v>
      </c>
      <c r="F74" s="44">
        <v>13</v>
      </c>
      <c r="G74" s="37">
        <f t="shared" si="3"/>
        <v>18.309859154929576</v>
      </c>
      <c r="H74" s="35" t="s">
        <v>348</v>
      </c>
      <c r="I74" s="13" t="str">
        <f t="shared" si="2"/>
        <v> </v>
      </c>
    </row>
    <row r="75" spans="1:9" s="19" customFormat="1" ht="14.25">
      <c r="A75" s="35">
        <v>69</v>
      </c>
      <c r="B75" s="35" t="s">
        <v>127</v>
      </c>
      <c r="C75" s="35" t="s">
        <v>356</v>
      </c>
      <c r="D75" s="35" t="s">
        <v>347</v>
      </c>
      <c r="E75" s="13">
        <v>11</v>
      </c>
      <c r="F75" s="44">
        <v>22</v>
      </c>
      <c r="G75" s="37">
        <f t="shared" si="3"/>
        <v>30.985915492957748</v>
      </c>
      <c r="H75" s="35" t="s">
        <v>348</v>
      </c>
      <c r="I75" s="13" t="str">
        <f t="shared" si="2"/>
        <v> </v>
      </c>
    </row>
    <row r="76" spans="1:9" s="19" customFormat="1" ht="14.25">
      <c r="A76" s="35">
        <v>70</v>
      </c>
      <c r="B76" s="35" t="s">
        <v>128</v>
      </c>
      <c r="C76" s="35" t="s">
        <v>357</v>
      </c>
      <c r="D76" s="35" t="s">
        <v>347</v>
      </c>
      <c r="E76" s="13">
        <v>11</v>
      </c>
      <c r="F76" s="44">
        <v>23</v>
      </c>
      <c r="G76" s="37">
        <f t="shared" si="3"/>
        <v>32.394366197183096</v>
      </c>
      <c r="H76" s="35" t="s">
        <v>348</v>
      </c>
      <c r="I76" s="13" t="str">
        <f t="shared" si="2"/>
        <v> </v>
      </c>
    </row>
    <row r="77" spans="1:9" s="19" customFormat="1" ht="14.25">
      <c r="A77" s="35">
        <v>71</v>
      </c>
      <c r="B77" s="35" t="s">
        <v>129</v>
      </c>
      <c r="C77" s="35" t="s">
        <v>358</v>
      </c>
      <c r="D77" s="35" t="s">
        <v>347</v>
      </c>
      <c r="E77" s="13">
        <v>11</v>
      </c>
      <c r="F77" s="44">
        <v>9</v>
      </c>
      <c r="G77" s="37">
        <f t="shared" si="3"/>
        <v>12.67605633802817</v>
      </c>
      <c r="H77" s="35" t="s">
        <v>348</v>
      </c>
      <c r="I77" s="13" t="str">
        <f t="shared" si="2"/>
        <v> </v>
      </c>
    </row>
    <row r="78" spans="1:9" s="19" customFormat="1" ht="14.25">
      <c r="A78" s="35">
        <v>72</v>
      </c>
      <c r="B78" s="35" t="s">
        <v>130</v>
      </c>
      <c r="C78" s="35" t="s">
        <v>359</v>
      </c>
      <c r="D78" s="35" t="s">
        <v>360</v>
      </c>
      <c r="E78" s="13">
        <v>11</v>
      </c>
      <c r="F78" s="44">
        <v>21</v>
      </c>
      <c r="G78" s="37">
        <f t="shared" si="3"/>
        <v>29.577464788732396</v>
      </c>
      <c r="H78" s="35" t="s">
        <v>361</v>
      </c>
      <c r="I78" s="13" t="str">
        <f t="shared" si="2"/>
        <v> </v>
      </c>
    </row>
    <row r="79" spans="1:9" s="19" customFormat="1" ht="14.25">
      <c r="A79" s="35">
        <v>73</v>
      </c>
      <c r="B79" s="35" t="s">
        <v>131</v>
      </c>
      <c r="C79" s="35" t="s">
        <v>362</v>
      </c>
      <c r="D79" s="35" t="s">
        <v>360</v>
      </c>
      <c r="E79" s="13">
        <v>11</v>
      </c>
      <c r="F79" s="44">
        <v>23</v>
      </c>
      <c r="G79" s="37">
        <f t="shared" si="3"/>
        <v>32.394366197183096</v>
      </c>
      <c r="H79" s="35" t="s">
        <v>361</v>
      </c>
      <c r="I79" s="13" t="str">
        <f t="shared" si="2"/>
        <v> </v>
      </c>
    </row>
    <row r="80" spans="1:9" s="19" customFormat="1" ht="14.25">
      <c r="A80" s="35">
        <v>74</v>
      </c>
      <c r="B80" s="35" t="s">
        <v>132</v>
      </c>
      <c r="C80" s="35" t="s">
        <v>338</v>
      </c>
      <c r="D80" s="35" t="s">
        <v>339</v>
      </c>
      <c r="E80" s="13">
        <v>11</v>
      </c>
      <c r="F80" s="44">
        <v>14</v>
      </c>
      <c r="G80" s="37">
        <f t="shared" si="3"/>
        <v>19.718309859154928</v>
      </c>
      <c r="H80" s="35" t="s">
        <v>340</v>
      </c>
      <c r="I80" s="13" t="str">
        <f t="shared" si="2"/>
        <v> </v>
      </c>
    </row>
    <row r="81" spans="1:9" s="19" customFormat="1" ht="14.25">
      <c r="A81" s="35">
        <v>75</v>
      </c>
      <c r="B81" s="35" t="s">
        <v>133</v>
      </c>
      <c r="C81" s="35" t="s">
        <v>330</v>
      </c>
      <c r="D81" s="35" t="s">
        <v>331</v>
      </c>
      <c r="E81" s="13">
        <v>11</v>
      </c>
      <c r="F81" s="44">
        <v>21</v>
      </c>
      <c r="G81" s="37">
        <f t="shared" si="3"/>
        <v>29.577464788732396</v>
      </c>
      <c r="H81" s="35" t="s">
        <v>332</v>
      </c>
      <c r="I81" s="13" t="str">
        <f t="shared" si="2"/>
        <v> </v>
      </c>
    </row>
    <row r="82" spans="7:9" ht="14.25">
      <c r="G82" s="45">
        <f>MAX(G44:G81)</f>
        <v>60.563380281690144</v>
      </c>
      <c r="I82" s="46"/>
    </row>
  </sheetData>
  <sheetProtection/>
  <mergeCells count="3">
    <mergeCell ref="A1:I1"/>
    <mergeCell ref="A2:I2"/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</dc:creator>
  <cp:keywords/>
  <dc:description/>
  <cp:lastModifiedBy>Пользователь</cp:lastModifiedBy>
  <cp:lastPrinted>2022-12-05T05:47:29Z</cp:lastPrinted>
  <dcterms:created xsi:type="dcterms:W3CDTF">2020-12-19T04:07:01Z</dcterms:created>
  <dcterms:modified xsi:type="dcterms:W3CDTF">2022-12-09T08:28:14Z</dcterms:modified>
  <cp:category/>
  <cp:version/>
  <cp:contentType/>
  <cp:contentStatus/>
</cp:coreProperties>
</file>